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uio-my.sharepoint.com/personal/larsoe_uio_no/Documents/Desktop/"/>
    </mc:Choice>
  </mc:AlternateContent>
  <xr:revisionPtr revIDLastSave="38" documentId="8_{D8CF47DD-371B-409E-B422-F995F49E4CBC}" xr6:coauthVersionLast="47" xr6:coauthVersionMax="47" xr10:uidLastSave="{CCBB242E-35AB-4FA9-8D72-7AE2BA6051B5}"/>
  <bookViews>
    <workbookView xWindow="-110" yWindow="-110" windowWidth="19420" windowHeight="10300" activeTab="11" xr2:uid="{00000000-000D-0000-FFFF-FFFF00000000}"/>
  </bookViews>
  <sheets>
    <sheet name="1" sheetId="53" r:id="rId1"/>
    <sheet name="2" sheetId="5" r:id="rId2"/>
    <sheet name="3" sheetId="54" r:id="rId3"/>
    <sheet name="4" sheetId="55" r:id="rId4"/>
    <sheet name="5" sheetId="45" r:id="rId5"/>
    <sheet name="6" sheetId="46" r:id="rId6"/>
    <sheet name="7" sheetId="47" r:id="rId7"/>
    <sheet name="8" sheetId="48" r:id="rId8"/>
    <sheet name="9" sheetId="49" r:id="rId9"/>
    <sheet name="10" sheetId="50" r:id="rId10"/>
    <sheet name="11" sheetId="51" r:id="rId11"/>
    <sheet name="12" sheetId="56" r:id="rId12"/>
    <sheet name="Summary per month" sheetId="61" state="hidden" r:id="rId13"/>
    <sheet name="guidelines" sheetId="57" state="hidden" r:id="rId14"/>
    <sheet name="Grunndata" sheetId="62" state="hidden" r:id="rId15"/>
    <sheet name="Sheet2" sheetId="58" state="hidden" r:id="rId16"/>
    <sheet name="Sheet1" sheetId="59" state="hidden" r:id="rId17"/>
    <sheet name="Sheet3" sheetId="60" state="hidden" r:id="rId18"/>
  </sheets>
  <definedNames>
    <definedName name="_ftn1" localSheetId="12">'Summary per month'!$A$62</definedName>
    <definedName name="_ftnref1" localSheetId="12">'Summary per month'!$B$9</definedName>
    <definedName name="skjema_timeregistrering__2015__versjon_2.1.xlsx" localSheetId="0">'1'!$A$5</definedName>
    <definedName name="skjema_timeregistrering__2015__versjon_2.1.xlsx" localSheetId="9">'10'!$A$5</definedName>
    <definedName name="skjema_timeregistrering__2015__versjon_2.1.xlsx" localSheetId="10">'11'!$A$5</definedName>
    <definedName name="skjema_timeregistrering__2015__versjon_2.1.xlsx" localSheetId="11">'12'!$A$5</definedName>
    <definedName name="skjema_timeregistrering__2015__versjon_2.1.xlsx" localSheetId="2">'3'!$A$5</definedName>
    <definedName name="skjema_timeregistrering__2015__versjon_2.1.xlsx" localSheetId="3">'4'!$A$5</definedName>
    <definedName name="skjema_timeregistrering__2015__versjon_2.1.xlsx" localSheetId="4">'5'!$A$5</definedName>
    <definedName name="skjema_timeregistrering__2015__versjon_2.1.xlsx" localSheetId="5">'6'!$A$5</definedName>
    <definedName name="skjema_timeregistrering__2015__versjon_2.1.xlsx" localSheetId="6">'7'!$A$5</definedName>
    <definedName name="skjema_timeregistrering__2015__versjon_2.1.xlsx" localSheetId="7">'8'!$A$5</definedName>
    <definedName name="skjema_timeregistrering__2015__versjon_2.1.xlsx" localSheetId="8">'9'!$A$5</definedName>
    <definedName name="skjema_timeregistrering__2015__versjon_2.1.xlsx">'2'!$A$5</definedName>
    <definedName name="_xlnm.Print_Area" localSheetId="0">'1'!$A$1:$AH$36</definedName>
    <definedName name="_xlnm.Print_Area" localSheetId="9">'10'!$A$1:$AH$36</definedName>
    <definedName name="_xlnm.Print_Area" localSheetId="10">'11'!$A$1:$AH$36</definedName>
    <definedName name="_xlnm.Print_Area" localSheetId="11">'12'!$A$1:$AH$36</definedName>
    <definedName name="_xlnm.Print_Area" localSheetId="1">'2'!$A$1:$AH$36</definedName>
    <definedName name="_xlnm.Print_Area" localSheetId="2">'3'!$A$1:$AH$36</definedName>
    <definedName name="_xlnm.Print_Area" localSheetId="3">'4'!$A$1:$AH$36</definedName>
    <definedName name="_xlnm.Print_Area" localSheetId="4">'5'!$A$1:$AH$36</definedName>
    <definedName name="_xlnm.Print_Area" localSheetId="5">'6'!$A$1:$AH$36</definedName>
    <definedName name="_xlnm.Print_Area" localSheetId="6">'7'!$A$1:$AH$36</definedName>
    <definedName name="_xlnm.Print_Area" localSheetId="7">'8'!$A$1:$AH$36</definedName>
    <definedName name="_xlnm.Print_Area" localSheetId="8">'9'!$A$1:$AH$36</definedName>
    <definedName name="_xlnm.Print_Area" localSheetId="13">guidelines!#REF!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22" i="5" l="1"/>
  <c r="B15" i="61" s="1"/>
  <c r="D8" i="50"/>
  <c r="G33" i="50"/>
  <c r="T6" i="50"/>
  <c r="AG16" i="46"/>
  <c r="B11" i="55"/>
  <c r="H4" i="56"/>
  <c r="B11" i="56" s="1"/>
  <c r="H4" i="51"/>
  <c r="B11" i="51" s="1"/>
  <c r="H4" i="50"/>
  <c r="B11" i="50" s="1"/>
  <c r="H4" i="49"/>
  <c r="B11" i="49" s="1"/>
  <c r="H4" i="48"/>
  <c r="B11" i="48" s="1"/>
  <c r="H4" i="47"/>
  <c r="B11" i="47" s="1"/>
  <c r="H4" i="46"/>
  <c r="B11" i="46" s="1"/>
  <c r="H4" i="45"/>
  <c r="B11" i="45" s="1"/>
  <c r="H4" i="55"/>
  <c r="H4" i="54"/>
  <c r="B11" i="54" s="1"/>
  <c r="B12" i="54" s="1"/>
  <c r="H4" i="5"/>
  <c r="B11" i="5" s="1"/>
  <c r="H4" i="53"/>
  <c r="C1" i="61" s="1"/>
  <c r="AI11" i="56"/>
  <c r="AI10" i="56"/>
  <c r="AI9" i="56"/>
  <c r="AI8" i="56"/>
  <c r="AI7" i="56"/>
  <c r="AI6" i="56"/>
  <c r="AI5" i="56"/>
  <c r="AI4" i="56"/>
  <c r="AI3" i="56"/>
  <c r="AI2" i="56"/>
  <c r="AI11" i="51"/>
  <c r="AI10" i="51"/>
  <c r="AI9" i="51"/>
  <c r="AI8" i="51"/>
  <c r="AI7" i="51"/>
  <c r="AI6" i="51"/>
  <c r="AI5" i="51"/>
  <c r="AI4" i="51"/>
  <c r="AI3" i="51"/>
  <c r="AI2" i="51"/>
  <c r="AI11" i="50"/>
  <c r="AI10" i="50"/>
  <c r="AI9" i="50"/>
  <c r="AI8" i="50"/>
  <c r="AI7" i="50"/>
  <c r="AI6" i="50"/>
  <c r="AI5" i="50"/>
  <c r="AI4" i="50"/>
  <c r="AI3" i="50"/>
  <c r="AI2" i="50"/>
  <c r="AI11" i="49"/>
  <c r="AI10" i="49"/>
  <c r="AI9" i="49"/>
  <c r="AI8" i="49"/>
  <c r="AI7" i="49"/>
  <c r="AI6" i="49"/>
  <c r="AI5" i="49"/>
  <c r="AI4" i="49"/>
  <c r="AI3" i="49"/>
  <c r="AI2" i="49"/>
  <c r="AI11" i="48"/>
  <c r="AI10" i="48"/>
  <c r="AI9" i="48"/>
  <c r="AI8" i="48"/>
  <c r="AI7" i="48"/>
  <c r="AI6" i="48"/>
  <c r="AI5" i="48"/>
  <c r="AI4" i="48"/>
  <c r="AI3" i="48"/>
  <c r="AI2" i="48"/>
  <c r="AI11" i="47"/>
  <c r="AI10" i="47"/>
  <c r="AI9" i="47"/>
  <c r="AI8" i="47"/>
  <c r="AI7" i="47"/>
  <c r="AI6" i="47"/>
  <c r="AI5" i="47"/>
  <c r="AI4" i="47"/>
  <c r="AI3" i="47"/>
  <c r="AI2" i="47"/>
  <c r="AI11" i="46"/>
  <c r="AI10" i="46"/>
  <c r="AI9" i="46"/>
  <c r="AI8" i="46"/>
  <c r="AI7" i="46"/>
  <c r="AI6" i="46"/>
  <c r="AI5" i="46"/>
  <c r="AI4" i="46"/>
  <c r="AI3" i="46"/>
  <c r="AI2" i="46"/>
  <c r="AI11" i="45"/>
  <c r="AI10" i="45"/>
  <c r="AI9" i="45"/>
  <c r="AI8" i="45"/>
  <c r="AI7" i="45"/>
  <c r="AI6" i="45"/>
  <c r="AI5" i="45"/>
  <c r="AI4" i="45"/>
  <c r="AI3" i="45"/>
  <c r="AI2" i="45"/>
  <c r="AI11" i="55"/>
  <c r="AI10" i="55"/>
  <c r="AI9" i="55"/>
  <c r="AI8" i="55"/>
  <c r="AI7" i="55"/>
  <c r="AI6" i="55"/>
  <c r="AI5" i="55"/>
  <c r="AI4" i="55"/>
  <c r="AI3" i="55"/>
  <c r="AI2" i="55"/>
  <c r="AI11" i="54"/>
  <c r="AI10" i="54"/>
  <c r="AI9" i="54"/>
  <c r="AI8" i="54"/>
  <c r="AI7" i="54"/>
  <c r="AI6" i="54"/>
  <c r="AI5" i="54"/>
  <c r="AI4" i="54"/>
  <c r="AI3" i="54"/>
  <c r="AI2" i="54"/>
  <c r="AI11" i="5"/>
  <c r="AI10" i="5"/>
  <c r="AI9" i="5"/>
  <c r="AI8" i="5"/>
  <c r="AI7" i="5"/>
  <c r="AI6" i="5"/>
  <c r="AI5" i="5"/>
  <c r="AI4" i="5"/>
  <c r="AI3" i="5"/>
  <c r="AI2" i="5"/>
  <c r="AI3" i="53"/>
  <c r="AI4" i="53"/>
  <c r="AI5" i="53"/>
  <c r="AI6" i="53"/>
  <c r="AI7" i="53"/>
  <c r="AI8" i="53"/>
  <c r="AI9" i="53"/>
  <c r="AI10" i="53"/>
  <c r="AI11" i="53"/>
  <c r="AI2" i="53"/>
  <c r="B6" i="61"/>
  <c r="D4" i="61"/>
  <c r="B4" i="61"/>
  <c r="B11" i="53" l="1"/>
  <c r="AG15" i="53"/>
  <c r="I22" i="53"/>
  <c r="B12" i="53" l="1"/>
  <c r="D6" i="5"/>
  <c r="D7" i="5"/>
  <c r="W22" i="55"/>
  <c r="A33" i="56" l="1"/>
  <c r="G33" i="54"/>
  <c r="G33" i="55"/>
  <c r="G33" i="45"/>
  <c r="G33" i="46"/>
  <c r="G33" i="47"/>
  <c r="G33" i="48"/>
  <c r="G33" i="49"/>
  <c r="G33" i="51"/>
  <c r="G33" i="56"/>
  <c r="G33" i="5"/>
  <c r="A33" i="55"/>
  <c r="A33" i="45"/>
  <c r="A33" i="46"/>
  <c r="A33" i="47"/>
  <c r="A33" i="48"/>
  <c r="A33" i="49"/>
  <c r="A33" i="50"/>
  <c r="A33" i="51"/>
  <c r="A33" i="54"/>
  <c r="A33" i="5"/>
  <c r="D8" i="54" l="1"/>
  <c r="D8" i="55"/>
  <c r="D8" i="45"/>
  <c r="D8" i="46"/>
  <c r="D8" i="47"/>
  <c r="D8" i="48"/>
  <c r="D8" i="49"/>
  <c r="D8" i="51"/>
  <c r="D8" i="56"/>
  <c r="D8" i="5"/>
  <c r="D7" i="54"/>
  <c r="D7" i="55"/>
  <c r="D7" i="45"/>
  <c r="D7" i="46"/>
  <c r="D7" i="47"/>
  <c r="D7" i="48"/>
  <c r="D7" i="49"/>
  <c r="D7" i="50"/>
  <c r="D7" i="51"/>
  <c r="D7" i="56"/>
  <c r="T6" i="54"/>
  <c r="T6" i="55"/>
  <c r="T6" i="45"/>
  <c r="T6" i="46"/>
  <c r="T6" i="47"/>
  <c r="T6" i="48"/>
  <c r="T6" i="49"/>
  <c r="T6" i="51"/>
  <c r="T6" i="56"/>
  <c r="T6" i="5"/>
  <c r="D6" i="54"/>
  <c r="D6" i="55"/>
  <c r="D6" i="45"/>
  <c r="D6" i="46"/>
  <c r="D6" i="47"/>
  <c r="D6" i="48"/>
  <c r="D6" i="49"/>
  <c r="D6" i="50"/>
  <c r="D6" i="51"/>
  <c r="D6" i="56"/>
  <c r="L4" i="56" l="1"/>
  <c r="AF27" i="56" l="1"/>
  <c r="AE27" i="56"/>
  <c r="AD27" i="56"/>
  <c r="AC27" i="56"/>
  <c r="AB27" i="56"/>
  <c r="AA27" i="56"/>
  <c r="Z27" i="56"/>
  <c r="Y27" i="56"/>
  <c r="X27" i="56"/>
  <c r="W27" i="56"/>
  <c r="V27" i="56"/>
  <c r="U27" i="56"/>
  <c r="T27" i="56"/>
  <c r="S27" i="56"/>
  <c r="R27" i="56"/>
  <c r="Q27" i="56"/>
  <c r="P27" i="56"/>
  <c r="O27" i="56"/>
  <c r="N27" i="56"/>
  <c r="M27" i="56"/>
  <c r="L27" i="56"/>
  <c r="K27" i="56"/>
  <c r="J27" i="56"/>
  <c r="I27" i="56"/>
  <c r="H27" i="56"/>
  <c r="G27" i="56"/>
  <c r="F27" i="56"/>
  <c r="E27" i="56"/>
  <c r="D27" i="56"/>
  <c r="C27" i="56"/>
  <c r="B27" i="56"/>
  <c r="AG26" i="56"/>
  <c r="AG25" i="56"/>
  <c r="AG24" i="56"/>
  <c r="AF22" i="56"/>
  <c r="AE22" i="56"/>
  <c r="AD22" i="56"/>
  <c r="AC22" i="56"/>
  <c r="AB22" i="56"/>
  <c r="AA22" i="56"/>
  <c r="Z22" i="56"/>
  <c r="Y22" i="56"/>
  <c r="X22" i="56"/>
  <c r="W22" i="56"/>
  <c r="V22" i="56"/>
  <c r="U22" i="56"/>
  <c r="T22" i="56"/>
  <c r="S22" i="56"/>
  <c r="R22" i="56"/>
  <c r="Q22" i="56"/>
  <c r="P22" i="56"/>
  <c r="O22" i="56"/>
  <c r="N22" i="56"/>
  <c r="M22" i="56"/>
  <c r="L22" i="56"/>
  <c r="K22" i="56"/>
  <c r="J22" i="56"/>
  <c r="I22" i="56"/>
  <c r="H22" i="56"/>
  <c r="G22" i="56"/>
  <c r="F22" i="56"/>
  <c r="E22" i="56"/>
  <c r="D22" i="56"/>
  <c r="C22" i="56"/>
  <c r="B22" i="56"/>
  <c r="AG21" i="56"/>
  <c r="AG20" i="56"/>
  <c r="AG19" i="56"/>
  <c r="AG18" i="56"/>
  <c r="AG17" i="56"/>
  <c r="AG16" i="56"/>
  <c r="AG15" i="56"/>
  <c r="AG14" i="56"/>
  <c r="B12" i="56"/>
  <c r="C11" i="56"/>
  <c r="D11" i="56" s="1"/>
  <c r="AF27" i="55"/>
  <c r="AE27" i="55"/>
  <c r="AD27" i="55"/>
  <c r="AC27" i="55"/>
  <c r="AB27" i="55"/>
  <c r="AA27" i="55"/>
  <c r="AA28" i="55" s="1"/>
  <c r="Z27" i="55"/>
  <c r="Y27" i="55"/>
  <c r="X27" i="55"/>
  <c r="W27" i="55"/>
  <c r="V27" i="55"/>
  <c r="U27" i="55"/>
  <c r="T27" i="55"/>
  <c r="S27" i="55"/>
  <c r="R27" i="55"/>
  <c r="Q27" i="55"/>
  <c r="P27" i="55"/>
  <c r="O27" i="55"/>
  <c r="N27" i="55"/>
  <c r="M27" i="55"/>
  <c r="L27" i="55"/>
  <c r="K27" i="55"/>
  <c r="J27" i="55"/>
  <c r="I27" i="55"/>
  <c r="H27" i="55"/>
  <c r="G27" i="55"/>
  <c r="F27" i="55"/>
  <c r="E27" i="55"/>
  <c r="D27" i="55"/>
  <c r="C27" i="55"/>
  <c r="B27" i="55"/>
  <c r="AG26" i="55"/>
  <c r="AG25" i="55"/>
  <c r="AG24" i="55"/>
  <c r="AF22" i="55"/>
  <c r="AE22" i="55"/>
  <c r="AD22" i="55"/>
  <c r="AC22" i="55"/>
  <c r="AB22" i="55"/>
  <c r="AA22" i="55"/>
  <c r="Z22" i="55"/>
  <c r="Y22" i="55"/>
  <c r="X22" i="55"/>
  <c r="V22" i="55"/>
  <c r="U22" i="55"/>
  <c r="T22" i="55"/>
  <c r="S22" i="55"/>
  <c r="R22" i="55"/>
  <c r="Q22" i="55"/>
  <c r="P22" i="55"/>
  <c r="O22" i="55"/>
  <c r="N22" i="55"/>
  <c r="M22" i="55"/>
  <c r="L22" i="55"/>
  <c r="L28" i="55" s="1"/>
  <c r="K22" i="55"/>
  <c r="J22" i="55"/>
  <c r="I22" i="55"/>
  <c r="H22" i="55"/>
  <c r="G22" i="55"/>
  <c r="F22" i="55"/>
  <c r="E22" i="55"/>
  <c r="D22" i="55"/>
  <c r="C22" i="55"/>
  <c r="B22" i="55"/>
  <c r="AG21" i="55"/>
  <c r="AG20" i="55"/>
  <c r="AG19" i="55"/>
  <c r="AG18" i="55"/>
  <c r="AG17" i="55"/>
  <c r="AG16" i="55"/>
  <c r="AG15" i="55"/>
  <c r="AG14" i="55"/>
  <c r="B12" i="55"/>
  <c r="C11" i="55"/>
  <c r="C12" i="55" s="1"/>
  <c r="L4" i="55"/>
  <c r="AF27" i="54"/>
  <c r="AE27" i="54"/>
  <c r="AD27" i="54"/>
  <c r="AC27" i="54"/>
  <c r="AB27" i="54"/>
  <c r="AA27" i="54"/>
  <c r="Z27" i="54"/>
  <c r="Y27" i="54"/>
  <c r="X27" i="54"/>
  <c r="W27" i="54"/>
  <c r="V27" i="54"/>
  <c r="U27" i="54"/>
  <c r="T27" i="54"/>
  <c r="S27" i="54"/>
  <c r="R27" i="54"/>
  <c r="Q27" i="54"/>
  <c r="P27" i="54"/>
  <c r="O27" i="54"/>
  <c r="N27" i="54"/>
  <c r="M27" i="54"/>
  <c r="L27" i="54"/>
  <c r="K27" i="54"/>
  <c r="J27" i="54"/>
  <c r="I27" i="54"/>
  <c r="H27" i="54"/>
  <c r="G27" i="54"/>
  <c r="F27" i="54"/>
  <c r="E27" i="54"/>
  <c r="D27" i="54"/>
  <c r="C27" i="54"/>
  <c r="B27" i="54"/>
  <c r="AG26" i="54"/>
  <c r="AG25" i="54"/>
  <c r="AG24" i="54"/>
  <c r="AF22" i="54"/>
  <c r="AE22" i="54"/>
  <c r="AD22" i="54"/>
  <c r="AC22" i="54"/>
  <c r="AB22" i="54"/>
  <c r="AA22" i="54"/>
  <c r="Z22" i="54"/>
  <c r="Y22" i="54"/>
  <c r="X22" i="54"/>
  <c r="W22" i="54"/>
  <c r="V22" i="54"/>
  <c r="U22" i="54"/>
  <c r="T22" i="54"/>
  <c r="T28" i="54" s="1"/>
  <c r="S22" i="54"/>
  <c r="R22" i="54"/>
  <c r="Q22" i="54"/>
  <c r="P22" i="54"/>
  <c r="O22" i="54"/>
  <c r="N22" i="54"/>
  <c r="M22" i="54"/>
  <c r="L22" i="54"/>
  <c r="K22" i="54"/>
  <c r="J22" i="54"/>
  <c r="I22" i="54"/>
  <c r="H22" i="54"/>
  <c r="G22" i="54"/>
  <c r="F22" i="54"/>
  <c r="E22" i="54"/>
  <c r="D22" i="54"/>
  <c r="C22" i="54"/>
  <c r="B22" i="54"/>
  <c r="AG21" i="54"/>
  <c r="AG20" i="54"/>
  <c r="AG19" i="54"/>
  <c r="AG18" i="54"/>
  <c r="AG17" i="54"/>
  <c r="AG16" i="54"/>
  <c r="AG15" i="54"/>
  <c r="AG14" i="54"/>
  <c r="C11" i="54"/>
  <c r="D11" i="54" s="1"/>
  <c r="D12" i="54" s="1"/>
  <c r="L4" i="54"/>
  <c r="AF27" i="53"/>
  <c r="AE27" i="53"/>
  <c r="AD27" i="53"/>
  <c r="AC27" i="53"/>
  <c r="AB27" i="53"/>
  <c r="AA27" i="53"/>
  <c r="Z27" i="53"/>
  <c r="Y27" i="53"/>
  <c r="X27" i="53"/>
  <c r="W27" i="53"/>
  <c r="V27" i="53"/>
  <c r="U27" i="53"/>
  <c r="T27" i="53"/>
  <c r="S27" i="53"/>
  <c r="R27" i="53"/>
  <c r="Q27" i="53"/>
  <c r="P27" i="53"/>
  <c r="O27" i="53"/>
  <c r="N27" i="53"/>
  <c r="M27" i="53"/>
  <c r="L27" i="53"/>
  <c r="K27" i="53"/>
  <c r="J27" i="53"/>
  <c r="I27" i="53"/>
  <c r="H27" i="53"/>
  <c r="G27" i="53"/>
  <c r="F27" i="53"/>
  <c r="E27" i="53"/>
  <c r="D27" i="53"/>
  <c r="C27" i="53"/>
  <c r="B27" i="53"/>
  <c r="AG26" i="53"/>
  <c r="AG25" i="53"/>
  <c r="AG24" i="53"/>
  <c r="AF22" i="53"/>
  <c r="AE22" i="53"/>
  <c r="AD22" i="53"/>
  <c r="AC22" i="53"/>
  <c r="AB22" i="53"/>
  <c r="AA22" i="53"/>
  <c r="Z22" i="53"/>
  <c r="Y22" i="53"/>
  <c r="X22" i="53"/>
  <c r="W22" i="53"/>
  <c r="V22" i="53"/>
  <c r="U22" i="53"/>
  <c r="T22" i="53"/>
  <c r="S22" i="53"/>
  <c r="R22" i="53"/>
  <c r="Q22" i="53"/>
  <c r="P22" i="53"/>
  <c r="O22" i="53"/>
  <c r="N22" i="53"/>
  <c r="M22" i="53"/>
  <c r="L22" i="53"/>
  <c r="K22" i="53"/>
  <c r="J22" i="53"/>
  <c r="H22" i="53"/>
  <c r="G22" i="53"/>
  <c r="F22" i="53"/>
  <c r="E22" i="53"/>
  <c r="D22" i="53"/>
  <c r="C22" i="53"/>
  <c r="B22" i="53"/>
  <c r="AG21" i="53"/>
  <c r="AG20" i="53"/>
  <c r="AG19" i="53"/>
  <c r="AG18" i="53"/>
  <c r="AG17" i="53"/>
  <c r="AG16" i="53"/>
  <c r="AG14" i="53"/>
  <c r="C11" i="53"/>
  <c r="D11" i="53" s="1"/>
  <c r="L4" i="53"/>
  <c r="C23" i="61" l="1"/>
  <c r="D28" i="54"/>
  <c r="AB28" i="54"/>
  <c r="C55" i="61"/>
  <c r="C19" i="61"/>
  <c r="C11" i="61"/>
  <c r="AB28" i="55"/>
  <c r="D28" i="55"/>
  <c r="L28" i="54"/>
  <c r="C28" i="55"/>
  <c r="K28" i="55"/>
  <c r="S28" i="55"/>
  <c r="T28" i="55"/>
  <c r="B28" i="56"/>
  <c r="J28" i="56"/>
  <c r="R28" i="56"/>
  <c r="Z28" i="56"/>
  <c r="G28" i="53"/>
  <c r="O28" i="53"/>
  <c r="W28" i="53"/>
  <c r="AE28" i="53"/>
  <c r="X28" i="54"/>
  <c r="I28" i="55"/>
  <c r="Q28" i="55"/>
  <c r="Y28" i="55"/>
  <c r="AG27" i="55"/>
  <c r="AG28" i="55" s="1"/>
  <c r="J28" i="55"/>
  <c r="R28" i="55"/>
  <c r="Z28" i="55"/>
  <c r="D28" i="53"/>
  <c r="L28" i="53"/>
  <c r="T28" i="53"/>
  <c r="AB28" i="53"/>
  <c r="E28" i="54"/>
  <c r="M28" i="54"/>
  <c r="U28" i="54"/>
  <c r="AC28" i="54"/>
  <c r="H28" i="56"/>
  <c r="P28" i="56"/>
  <c r="X28" i="56"/>
  <c r="AF28" i="56"/>
  <c r="Y28" i="56"/>
  <c r="F28" i="54"/>
  <c r="N28" i="54"/>
  <c r="V28" i="54"/>
  <c r="AD28" i="54"/>
  <c r="H28" i="53"/>
  <c r="P28" i="53"/>
  <c r="X28" i="53"/>
  <c r="AF28" i="53"/>
  <c r="I28" i="54"/>
  <c r="Q28" i="54"/>
  <c r="Y28" i="54"/>
  <c r="B28" i="55"/>
  <c r="AG22" i="56"/>
  <c r="L28" i="56"/>
  <c r="T28" i="56"/>
  <c r="AB28" i="56"/>
  <c r="C28" i="56"/>
  <c r="K28" i="56"/>
  <c r="S28" i="56"/>
  <c r="AA28" i="56"/>
  <c r="G28" i="56"/>
  <c r="O28" i="56"/>
  <c r="W28" i="56"/>
  <c r="AE28" i="56"/>
  <c r="B28" i="53"/>
  <c r="J28" i="53"/>
  <c r="R28" i="53"/>
  <c r="Z28" i="53"/>
  <c r="E28" i="53"/>
  <c r="M28" i="53"/>
  <c r="U28" i="53"/>
  <c r="AC28" i="53"/>
  <c r="AG22" i="55"/>
  <c r="M28" i="55"/>
  <c r="U28" i="55"/>
  <c r="AC28" i="55"/>
  <c r="E28" i="56"/>
  <c r="M28" i="56"/>
  <c r="U28" i="56"/>
  <c r="AC28" i="56"/>
  <c r="F28" i="53"/>
  <c r="N28" i="53"/>
  <c r="V28" i="53"/>
  <c r="AD28" i="53"/>
  <c r="F28" i="55"/>
  <c r="N28" i="55"/>
  <c r="V28" i="55"/>
  <c r="AD28" i="55"/>
  <c r="F28" i="56"/>
  <c r="N28" i="56"/>
  <c r="V28" i="56"/>
  <c r="AD28" i="56"/>
  <c r="AG27" i="54"/>
  <c r="AG28" i="54" s="1"/>
  <c r="C12" i="53"/>
  <c r="G28" i="54"/>
  <c r="AE28" i="54"/>
  <c r="G28" i="55"/>
  <c r="AE28" i="55"/>
  <c r="W28" i="55"/>
  <c r="AG22" i="53"/>
  <c r="B11" i="61" s="1"/>
  <c r="B28" i="54"/>
  <c r="J28" i="54"/>
  <c r="R28" i="54"/>
  <c r="Z28" i="54"/>
  <c r="H28" i="54"/>
  <c r="P28" i="54"/>
  <c r="AF28" i="54"/>
  <c r="H28" i="55"/>
  <c r="P28" i="55"/>
  <c r="X28" i="55"/>
  <c r="AF28" i="55"/>
  <c r="C12" i="54"/>
  <c r="O28" i="54"/>
  <c r="W28" i="54"/>
  <c r="O28" i="55"/>
  <c r="C28" i="53"/>
  <c r="K28" i="53"/>
  <c r="S28" i="53"/>
  <c r="AA28" i="53"/>
  <c r="I28" i="53"/>
  <c r="Q28" i="53"/>
  <c r="Y28" i="53"/>
  <c r="C28" i="54"/>
  <c r="K28" i="54"/>
  <c r="S28" i="54"/>
  <c r="AA28" i="54"/>
  <c r="I28" i="56"/>
  <c r="Q28" i="56"/>
  <c r="C12" i="56"/>
  <c r="E11" i="56"/>
  <c r="D12" i="56"/>
  <c r="AG27" i="56"/>
  <c r="D28" i="56"/>
  <c r="D11" i="55"/>
  <c r="D12" i="55" s="1"/>
  <c r="E28" i="55"/>
  <c r="AG22" i="54"/>
  <c r="E11" i="54"/>
  <c r="E11" i="53"/>
  <c r="D12" i="53"/>
  <c r="AG27" i="53"/>
  <c r="AH34" i="53" s="1"/>
  <c r="AF27" i="51"/>
  <c r="AE27" i="51"/>
  <c r="AD27" i="51"/>
  <c r="AC27" i="51"/>
  <c r="AB27" i="51"/>
  <c r="AA27" i="51"/>
  <c r="Z27" i="51"/>
  <c r="Y27" i="51"/>
  <c r="X27" i="51"/>
  <c r="W27" i="51"/>
  <c r="V27" i="51"/>
  <c r="U27" i="51"/>
  <c r="T27" i="51"/>
  <c r="S27" i="51"/>
  <c r="R27" i="51"/>
  <c r="Q27" i="51"/>
  <c r="P27" i="51"/>
  <c r="O27" i="51"/>
  <c r="N27" i="51"/>
  <c r="M27" i="51"/>
  <c r="L27" i="51"/>
  <c r="K27" i="51"/>
  <c r="J27" i="51"/>
  <c r="I27" i="51"/>
  <c r="H27" i="51"/>
  <c r="G27" i="51"/>
  <c r="F27" i="51"/>
  <c r="E27" i="51"/>
  <c r="D27" i="51"/>
  <c r="C27" i="51"/>
  <c r="B27" i="51"/>
  <c r="AG26" i="51"/>
  <c r="AG25" i="51"/>
  <c r="AG24" i="51"/>
  <c r="AF22" i="51"/>
  <c r="AE22" i="51"/>
  <c r="AD22" i="51"/>
  <c r="AC22" i="51"/>
  <c r="AB22" i="51"/>
  <c r="AA22" i="51"/>
  <c r="Z22" i="51"/>
  <c r="Y22" i="51"/>
  <c r="X22" i="51"/>
  <c r="W22" i="51"/>
  <c r="V22" i="51"/>
  <c r="U22" i="51"/>
  <c r="T22" i="51"/>
  <c r="S22" i="51"/>
  <c r="R22" i="51"/>
  <c r="Q22" i="51"/>
  <c r="P22" i="51"/>
  <c r="O22" i="51"/>
  <c r="N22" i="51"/>
  <c r="M22" i="51"/>
  <c r="L22" i="51"/>
  <c r="K22" i="51"/>
  <c r="J22" i="51"/>
  <c r="I22" i="51"/>
  <c r="H22" i="51"/>
  <c r="G22" i="51"/>
  <c r="F22" i="51"/>
  <c r="E22" i="51"/>
  <c r="D22" i="51"/>
  <c r="C22" i="51"/>
  <c r="B22" i="51"/>
  <c r="AG21" i="51"/>
  <c r="AG20" i="51"/>
  <c r="AG19" i="51"/>
  <c r="AG18" i="51"/>
  <c r="AG17" i="51"/>
  <c r="AG16" i="51"/>
  <c r="AG15" i="51"/>
  <c r="AG14" i="51"/>
  <c r="B12" i="51"/>
  <c r="C11" i="51"/>
  <c r="D11" i="51" s="1"/>
  <c r="L4" i="51"/>
  <c r="AF27" i="50"/>
  <c r="AE27" i="50"/>
  <c r="AD27" i="50"/>
  <c r="AC27" i="50"/>
  <c r="AB27" i="50"/>
  <c r="AA27" i="50"/>
  <c r="Z27" i="50"/>
  <c r="Y27" i="50"/>
  <c r="X27" i="50"/>
  <c r="W27" i="50"/>
  <c r="V27" i="50"/>
  <c r="U27" i="50"/>
  <c r="T27" i="50"/>
  <c r="S27" i="50"/>
  <c r="R27" i="50"/>
  <c r="Q27" i="50"/>
  <c r="P27" i="50"/>
  <c r="O27" i="50"/>
  <c r="N27" i="50"/>
  <c r="M27" i="50"/>
  <c r="L27" i="50"/>
  <c r="K27" i="50"/>
  <c r="J27" i="50"/>
  <c r="I27" i="50"/>
  <c r="H27" i="50"/>
  <c r="G27" i="50"/>
  <c r="F27" i="50"/>
  <c r="E27" i="50"/>
  <c r="D27" i="50"/>
  <c r="C27" i="50"/>
  <c r="B27" i="50"/>
  <c r="AG26" i="50"/>
  <c r="AG25" i="50"/>
  <c r="AG24" i="50"/>
  <c r="AF22" i="50"/>
  <c r="AE22" i="50"/>
  <c r="AD22" i="50"/>
  <c r="AD28" i="50" s="1"/>
  <c r="AC22" i="50"/>
  <c r="AB22" i="50"/>
  <c r="AA22" i="50"/>
  <c r="Z22" i="50"/>
  <c r="Y22" i="50"/>
  <c r="X22" i="50"/>
  <c r="W22" i="50"/>
  <c r="V22" i="50"/>
  <c r="U22" i="50"/>
  <c r="T22" i="50"/>
  <c r="S22" i="50"/>
  <c r="R22" i="50"/>
  <c r="Q22" i="50"/>
  <c r="P22" i="50"/>
  <c r="O22" i="50"/>
  <c r="N22" i="50"/>
  <c r="M22" i="50"/>
  <c r="L22" i="50"/>
  <c r="K22" i="50"/>
  <c r="J22" i="50"/>
  <c r="I22" i="50"/>
  <c r="H22" i="50"/>
  <c r="G22" i="50"/>
  <c r="F22" i="50"/>
  <c r="F28" i="50" s="1"/>
  <c r="E22" i="50"/>
  <c r="D22" i="50"/>
  <c r="C22" i="50"/>
  <c r="B22" i="50"/>
  <c r="AG21" i="50"/>
  <c r="AG20" i="50"/>
  <c r="AG19" i="50"/>
  <c r="AG18" i="50"/>
  <c r="AG17" i="50"/>
  <c r="AG16" i="50"/>
  <c r="AG15" i="50"/>
  <c r="AG14" i="50"/>
  <c r="B12" i="50"/>
  <c r="C11" i="50"/>
  <c r="D11" i="50" s="1"/>
  <c r="E11" i="50" s="1"/>
  <c r="L4" i="50"/>
  <c r="AF27" i="49"/>
  <c r="AE27" i="49"/>
  <c r="AD27" i="49"/>
  <c r="AC27" i="49"/>
  <c r="AB27" i="49"/>
  <c r="AA27" i="49"/>
  <c r="Z27" i="49"/>
  <c r="Y27" i="49"/>
  <c r="X27" i="49"/>
  <c r="W27" i="49"/>
  <c r="V27" i="49"/>
  <c r="U27" i="49"/>
  <c r="T27" i="49"/>
  <c r="S27" i="49"/>
  <c r="R27" i="49"/>
  <c r="Q27" i="49"/>
  <c r="P27" i="49"/>
  <c r="O27" i="49"/>
  <c r="N27" i="49"/>
  <c r="M27" i="49"/>
  <c r="L27" i="49"/>
  <c r="K27" i="49"/>
  <c r="J27" i="49"/>
  <c r="I27" i="49"/>
  <c r="H27" i="49"/>
  <c r="G27" i="49"/>
  <c r="F27" i="49"/>
  <c r="E27" i="49"/>
  <c r="D27" i="49"/>
  <c r="C27" i="49"/>
  <c r="B27" i="49"/>
  <c r="AG26" i="49"/>
  <c r="AG25" i="49"/>
  <c r="AG24" i="49"/>
  <c r="AF22" i="49"/>
  <c r="AE22" i="49"/>
  <c r="AD22" i="49"/>
  <c r="AC22" i="49"/>
  <c r="AB22" i="49"/>
  <c r="AA22" i="49"/>
  <c r="Z22" i="49"/>
  <c r="Y22" i="49"/>
  <c r="X22" i="49"/>
  <c r="W22" i="49"/>
  <c r="V22" i="49"/>
  <c r="U22" i="49"/>
  <c r="T22" i="49"/>
  <c r="S22" i="49"/>
  <c r="R22" i="49"/>
  <c r="Q22" i="49"/>
  <c r="P22" i="49"/>
  <c r="O22" i="49"/>
  <c r="N22" i="49"/>
  <c r="M22" i="49"/>
  <c r="L22" i="49"/>
  <c r="K22" i="49"/>
  <c r="J22" i="49"/>
  <c r="I22" i="49"/>
  <c r="H22" i="49"/>
  <c r="G22" i="49"/>
  <c r="F22" i="49"/>
  <c r="E22" i="49"/>
  <c r="D22" i="49"/>
  <c r="C22" i="49"/>
  <c r="B22" i="49"/>
  <c r="AG21" i="49"/>
  <c r="AG20" i="49"/>
  <c r="AG19" i="49"/>
  <c r="AG18" i="49"/>
  <c r="AG17" i="49"/>
  <c r="AG16" i="49"/>
  <c r="AG15" i="49"/>
  <c r="AG14" i="49"/>
  <c r="B12" i="49"/>
  <c r="C11" i="49"/>
  <c r="D11" i="49" s="1"/>
  <c r="L4" i="49"/>
  <c r="AF27" i="48"/>
  <c r="AE27" i="48"/>
  <c r="AD27" i="48"/>
  <c r="AC27" i="48"/>
  <c r="AB27" i="48"/>
  <c r="AA27" i="48"/>
  <c r="Z27" i="48"/>
  <c r="Y27" i="48"/>
  <c r="X27" i="48"/>
  <c r="W27" i="48"/>
  <c r="V27" i="48"/>
  <c r="U27" i="48"/>
  <c r="T27" i="48"/>
  <c r="S27" i="48"/>
  <c r="R27" i="48"/>
  <c r="Q27" i="48"/>
  <c r="P27" i="48"/>
  <c r="O27" i="48"/>
  <c r="N27" i="48"/>
  <c r="M27" i="48"/>
  <c r="L27" i="48"/>
  <c r="K27" i="48"/>
  <c r="J27" i="48"/>
  <c r="I27" i="48"/>
  <c r="H27" i="48"/>
  <c r="G27" i="48"/>
  <c r="F27" i="48"/>
  <c r="E27" i="48"/>
  <c r="D27" i="48"/>
  <c r="C27" i="48"/>
  <c r="B27" i="48"/>
  <c r="AG26" i="48"/>
  <c r="AG25" i="48"/>
  <c r="AG24" i="48"/>
  <c r="AF22" i="48"/>
  <c r="AE22" i="48"/>
  <c r="AD22" i="48"/>
  <c r="AC22" i="48"/>
  <c r="AB22" i="48"/>
  <c r="AA22" i="48"/>
  <c r="Z22" i="48"/>
  <c r="Y22" i="48"/>
  <c r="X22" i="48"/>
  <c r="W22" i="48"/>
  <c r="V22" i="48"/>
  <c r="U22" i="48"/>
  <c r="T22" i="48"/>
  <c r="S22" i="48"/>
  <c r="R22" i="48"/>
  <c r="Q22" i="48"/>
  <c r="P22" i="48"/>
  <c r="O22" i="48"/>
  <c r="N22" i="48"/>
  <c r="M22" i="48"/>
  <c r="L22" i="48"/>
  <c r="K22" i="48"/>
  <c r="J22" i="48"/>
  <c r="I22" i="48"/>
  <c r="H22" i="48"/>
  <c r="G22" i="48"/>
  <c r="F22" i="48"/>
  <c r="E22" i="48"/>
  <c r="D22" i="48"/>
  <c r="C22" i="48"/>
  <c r="B22" i="48"/>
  <c r="AG21" i="48"/>
  <c r="AG20" i="48"/>
  <c r="AG19" i="48"/>
  <c r="AG18" i="48"/>
  <c r="AG17" i="48"/>
  <c r="AG16" i="48"/>
  <c r="AG15" i="48"/>
  <c r="AG14" i="48"/>
  <c r="B12" i="48"/>
  <c r="C11" i="48"/>
  <c r="D11" i="48" s="1"/>
  <c r="L4" i="48"/>
  <c r="AF27" i="47"/>
  <c r="AE27" i="47"/>
  <c r="AD27" i="47"/>
  <c r="AC27" i="47"/>
  <c r="AB27" i="47"/>
  <c r="AA27" i="47"/>
  <c r="Z27" i="47"/>
  <c r="Y27" i="47"/>
  <c r="X27" i="47"/>
  <c r="W27" i="47"/>
  <c r="V27" i="47"/>
  <c r="U27" i="47"/>
  <c r="T27" i="47"/>
  <c r="S27" i="47"/>
  <c r="R27" i="47"/>
  <c r="Q27" i="47"/>
  <c r="P27" i="47"/>
  <c r="O27" i="47"/>
  <c r="N27" i="47"/>
  <c r="M27" i="47"/>
  <c r="L27" i="47"/>
  <c r="K27" i="47"/>
  <c r="J27" i="47"/>
  <c r="I27" i="47"/>
  <c r="H27" i="47"/>
  <c r="G27" i="47"/>
  <c r="F27" i="47"/>
  <c r="E27" i="47"/>
  <c r="D27" i="47"/>
  <c r="C27" i="47"/>
  <c r="B27" i="47"/>
  <c r="AG26" i="47"/>
  <c r="AG25" i="47"/>
  <c r="AG24" i="47"/>
  <c r="AF22" i="47"/>
  <c r="AE22" i="47"/>
  <c r="AD22" i="47"/>
  <c r="AC22" i="47"/>
  <c r="AB22" i="47"/>
  <c r="AA22" i="47"/>
  <c r="AA28" i="47" s="1"/>
  <c r="Z22" i="47"/>
  <c r="Y22" i="47"/>
  <c r="X22" i="47"/>
  <c r="W22" i="47"/>
  <c r="V22" i="47"/>
  <c r="U22" i="47"/>
  <c r="T22" i="47"/>
  <c r="S22" i="47"/>
  <c r="R22" i="47"/>
  <c r="Q22" i="47"/>
  <c r="P22" i="47"/>
  <c r="O22" i="47"/>
  <c r="N22" i="47"/>
  <c r="M22" i="47"/>
  <c r="L22" i="47"/>
  <c r="K22" i="47"/>
  <c r="J22" i="47"/>
  <c r="I22" i="47"/>
  <c r="H22" i="47"/>
  <c r="G22" i="47"/>
  <c r="F22" i="47"/>
  <c r="E22" i="47"/>
  <c r="D22" i="47"/>
  <c r="C22" i="47"/>
  <c r="B22" i="47"/>
  <c r="AG21" i="47"/>
  <c r="AG20" i="47"/>
  <c r="AG19" i="47"/>
  <c r="AG18" i="47"/>
  <c r="AG17" i="47"/>
  <c r="AG16" i="47"/>
  <c r="AG15" i="47"/>
  <c r="AG14" i="47"/>
  <c r="B12" i="47"/>
  <c r="C11" i="47"/>
  <c r="C12" i="47" s="1"/>
  <c r="L4" i="47"/>
  <c r="AF27" i="46"/>
  <c r="AE27" i="46"/>
  <c r="AD27" i="46"/>
  <c r="AC27" i="46"/>
  <c r="AB27" i="46"/>
  <c r="AA27" i="46"/>
  <c r="Z27" i="46"/>
  <c r="Y27" i="46"/>
  <c r="X27" i="46"/>
  <c r="W27" i="46"/>
  <c r="V27" i="46"/>
  <c r="U27" i="46"/>
  <c r="T27" i="46"/>
  <c r="S27" i="46"/>
  <c r="R27" i="46"/>
  <c r="Q27" i="46"/>
  <c r="P27" i="46"/>
  <c r="O27" i="46"/>
  <c r="N27" i="46"/>
  <c r="M27" i="46"/>
  <c r="L27" i="46"/>
  <c r="K27" i="46"/>
  <c r="J27" i="46"/>
  <c r="I27" i="46"/>
  <c r="H27" i="46"/>
  <c r="G27" i="46"/>
  <c r="F27" i="46"/>
  <c r="E27" i="46"/>
  <c r="D27" i="46"/>
  <c r="C27" i="46"/>
  <c r="B27" i="46"/>
  <c r="AG26" i="46"/>
  <c r="AG25" i="46"/>
  <c r="AG24" i="46"/>
  <c r="AF22" i="46"/>
  <c r="AE22" i="46"/>
  <c r="AD22" i="46"/>
  <c r="AC22" i="46"/>
  <c r="AB22" i="46"/>
  <c r="AA22" i="46"/>
  <c r="Z22" i="46"/>
  <c r="Y22" i="46"/>
  <c r="X22" i="46"/>
  <c r="W22" i="46"/>
  <c r="V22" i="46"/>
  <c r="U22" i="46"/>
  <c r="T22" i="46"/>
  <c r="S22" i="46"/>
  <c r="R22" i="46"/>
  <c r="Q22" i="46"/>
  <c r="P22" i="46"/>
  <c r="O22" i="46"/>
  <c r="N22" i="46"/>
  <c r="M22" i="46"/>
  <c r="L22" i="46"/>
  <c r="K22" i="46"/>
  <c r="J22" i="46"/>
  <c r="I22" i="46"/>
  <c r="H22" i="46"/>
  <c r="G22" i="46"/>
  <c r="F22" i="46"/>
  <c r="E22" i="46"/>
  <c r="D22" i="46"/>
  <c r="C22" i="46"/>
  <c r="B22" i="46"/>
  <c r="AG21" i="46"/>
  <c r="AG20" i="46"/>
  <c r="AG19" i="46"/>
  <c r="AG18" i="46"/>
  <c r="AG17" i="46"/>
  <c r="AG15" i="46"/>
  <c r="AG14" i="46"/>
  <c r="B12" i="46"/>
  <c r="C11" i="46"/>
  <c r="D11" i="46" s="1"/>
  <c r="L4" i="46"/>
  <c r="AF27" i="45"/>
  <c r="AE27" i="45"/>
  <c r="AD27" i="45"/>
  <c r="AC27" i="45"/>
  <c r="AB27" i="45"/>
  <c r="AA27" i="45"/>
  <c r="Z27" i="45"/>
  <c r="Y27" i="45"/>
  <c r="X27" i="45"/>
  <c r="W27" i="45"/>
  <c r="V27" i="45"/>
  <c r="U27" i="45"/>
  <c r="T27" i="45"/>
  <c r="S27" i="45"/>
  <c r="R27" i="45"/>
  <c r="Q27" i="45"/>
  <c r="P27" i="45"/>
  <c r="O27" i="45"/>
  <c r="N27" i="45"/>
  <c r="M27" i="45"/>
  <c r="L27" i="45"/>
  <c r="K27" i="45"/>
  <c r="J27" i="45"/>
  <c r="J28" i="45" s="1"/>
  <c r="I27" i="45"/>
  <c r="H27" i="45"/>
  <c r="G27" i="45"/>
  <c r="F27" i="45"/>
  <c r="E27" i="45"/>
  <c r="D27" i="45"/>
  <c r="C27" i="45"/>
  <c r="B27" i="45"/>
  <c r="AG26" i="45"/>
  <c r="AG25" i="45"/>
  <c r="AG24" i="45"/>
  <c r="AF22" i="45"/>
  <c r="AE22" i="45"/>
  <c r="AD22" i="45"/>
  <c r="AC22" i="45"/>
  <c r="AB22" i="45"/>
  <c r="AA22" i="45"/>
  <c r="Z22" i="45"/>
  <c r="Y22" i="45"/>
  <c r="X22" i="45"/>
  <c r="W22" i="45"/>
  <c r="V22" i="45"/>
  <c r="U22" i="45"/>
  <c r="T22" i="45"/>
  <c r="S22" i="45"/>
  <c r="R22" i="45"/>
  <c r="Q22" i="45"/>
  <c r="Q28" i="45" s="1"/>
  <c r="P22" i="45"/>
  <c r="O22" i="45"/>
  <c r="N22" i="45"/>
  <c r="M22" i="45"/>
  <c r="L22" i="45"/>
  <c r="K22" i="45"/>
  <c r="J22" i="45"/>
  <c r="I22" i="45"/>
  <c r="H22" i="45"/>
  <c r="G22" i="45"/>
  <c r="F22" i="45"/>
  <c r="E22" i="45"/>
  <c r="D22" i="45"/>
  <c r="C22" i="45"/>
  <c r="B22" i="45"/>
  <c r="AG21" i="45"/>
  <c r="AG20" i="45"/>
  <c r="AG19" i="45"/>
  <c r="AG18" i="45"/>
  <c r="AG17" i="45"/>
  <c r="AG16" i="45"/>
  <c r="AG15" i="45"/>
  <c r="AG14" i="45"/>
  <c r="B12" i="45"/>
  <c r="C11" i="45"/>
  <c r="D11" i="45" s="1"/>
  <c r="L4" i="45"/>
  <c r="L28" i="47" l="1"/>
  <c r="E28" i="48"/>
  <c r="AC28" i="48"/>
  <c r="C51" i="61"/>
  <c r="Z28" i="45"/>
  <c r="C39" i="61"/>
  <c r="C31" i="61"/>
  <c r="AG33" i="56"/>
  <c r="B55" i="61"/>
  <c r="C47" i="61"/>
  <c r="C27" i="61"/>
  <c r="C35" i="61"/>
  <c r="AG33" i="55"/>
  <c r="B23" i="61"/>
  <c r="C43" i="61"/>
  <c r="B19" i="61"/>
  <c r="AG33" i="54"/>
  <c r="I28" i="45"/>
  <c r="T28" i="47"/>
  <c r="M28" i="48"/>
  <c r="U28" i="50"/>
  <c r="V28" i="50"/>
  <c r="M28" i="50"/>
  <c r="U28" i="49"/>
  <c r="N28" i="50"/>
  <c r="R28" i="45"/>
  <c r="D28" i="47"/>
  <c r="AB28" i="47"/>
  <c r="U28" i="48"/>
  <c r="E28" i="50"/>
  <c r="AC28" i="50"/>
  <c r="AG34" i="55"/>
  <c r="Y28" i="45"/>
  <c r="J28" i="51"/>
  <c r="R28" i="51"/>
  <c r="Z28" i="51"/>
  <c r="J28" i="50"/>
  <c r="R28" i="50"/>
  <c r="Z28" i="50"/>
  <c r="D28" i="45"/>
  <c r="L28" i="45"/>
  <c r="T28" i="45"/>
  <c r="AB28" i="45"/>
  <c r="F28" i="47"/>
  <c r="N28" i="47"/>
  <c r="V28" i="47"/>
  <c r="AD28" i="47"/>
  <c r="AE28" i="48"/>
  <c r="P28" i="49"/>
  <c r="X28" i="49"/>
  <c r="AF28" i="49"/>
  <c r="X28" i="46"/>
  <c r="F28" i="45"/>
  <c r="V28" i="45"/>
  <c r="AD28" i="45"/>
  <c r="G28" i="45"/>
  <c r="W28" i="45"/>
  <c r="H28" i="46"/>
  <c r="AF28" i="46"/>
  <c r="C28" i="48"/>
  <c r="K28" i="48"/>
  <c r="S28" i="48"/>
  <c r="AA28" i="48"/>
  <c r="N28" i="45"/>
  <c r="O28" i="45"/>
  <c r="AE28" i="45"/>
  <c r="P28" i="46"/>
  <c r="AC28" i="49"/>
  <c r="C12" i="50"/>
  <c r="C28" i="47"/>
  <c r="E28" i="49"/>
  <c r="M28" i="49"/>
  <c r="M28" i="45"/>
  <c r="AC28" i="45"/>
  <c r="K28" i="45"/>
  <c r="S28" i="45"/>
  <c r="D28" i="46"/>
  <c r="T28" i="46"/>
  <c r="AB28" i="46"/>
  <c r="G28" i="46"/>
  <c r="O28" i="46"/>
  <c r="W28" i="46"/>
  <c r="AE28" i="46"/>
  <c r="I28" i="48"/>
  <c r="Q28" i="48"/>
  <c r="Y28" i="48"/>
  <c r="G28" i="48"/>
  <c r="O28" i="48"/>
  <c r="W28" i="48"/>
  <c r="K28" i="47"/>
  <c r="I28" i="47"/>
  <c r="Q28" i="47"/>
  <c r="Y28" i="47"/>
  <c r="B28" i="48"/>
  <c r="J28" i="48"/>
  <c r="R28" i="48"/>
  <c r="Z28" i="48"/>
  <c r="I28" i="50"/>
  <c r="Q28" i="50"/>
  <c r="Y28" i="50"/>
  <c r="S28" i="46"/>
  <c r="AA28" i="46"/>
  <c r="D28" i="50"/>
  <c r="L28" i="50"/>
  <c r="T28" i="50"/>
  <c r="AB28" i="50"/>
  <c r="M28" i="51"/>
  <c r="U28" i="51"/>
  <c r="AC28" i="51"/>
  <c r="S28" i="47"/>
  <c r="U28" i="45"/>
  <c r="C28" i="45"/>
  <c r="AA28" i="45"/>
  <c r="L28" i="46"/>
  <c r="H28" i="51"/>
  <c r="P28" i="51"/>
  <c r="X28" i="51"/>
  <c r="AF28" i="51"/>
  <c r="C12" i="45"/>
  <c r="C12" i="46"/>
  <c r="AG33" i="53"/>
  <c r="AH33" i="53"/>
  <c r="AH35" i="53" s="1"/>
  <c r="G28" i="47"/>
  <c r="O28" i="47"/>
  <c r="W28" i="47"/>
  <c r="AE28" i="47"/>
  <c r="D28" i="49"/>
  <c r="L28" i="49"/>
  <c r="T28" i="49"/>
  <c r="AB28" i="49"/>
  <c r="AG27" i="49"/>
  <c r="AG28" i="49" s="1"/>
  <c r="I28" i="51"/>
  <c r="Q28" i="51"/>
  <c r="Y28" i="51"/>
  <c r="I28" i="46"/>
  <c r="Q28" i="46"/>
  <c r="Y28" i="46"/>
  <c r="H28" i="47"/>
  <c r="P28" i="47"/>
  <c r="X28" i="47"/>
  <c r="AF28" i="47"/>
  <c r="AG22" i="48"/>
  <c r="P28" i="48"/>
  <c r="X28" i="48"/>
  <c r="AF28" i="48"/>
  <c r="F28" i="48"/>
  <c r="N28" i="48"/>
  <c r="V28" i="48"/>
  <c r="AD28" i="48"/>
  <c r="C28" i="49"/>
  <c r="K28" i="49"/>
  <c r="S28" i="49"/>
  <c r="AA28" i="49"/>
  <c r="AG22" i="50"/>
  <c r="K28" i="50"/>
  <c r="S28" i="50"/>
  <c r="AA28" i="50"/>
  <c r="AG34" i="54"/>
  <c r="AG27" i="50"/>
  <c r="AG28" i="50" s="1"/>
  <c r="AG22" i="45"/>
  <c r="AG27" i="46"/>
  <c r="AG28" i="46" s="1"/>
  <c r="J28" i="46"/>
  <c r="R28" i="46"/>
  <c r="Z28" i="46"/>
  <c r="C12" i="49"/>
  <c r="AG22" i="49"/>
  <c r="F28" i="49"/>
  <c r="N28" i="49"/>
  <c r="V28" i="49"/>
  <c r="AD28" i="49"/>
  <c r="AG22" i="51"/>
  <c r="C28" i="51"/>
  <c r="K28" i="51"/>
  <c r="S28" i="51"/>
  <c r="AA28" i="51"/>
  <c r="AG22" i="46"/>
  <c r="M28" i="46"/>
  <c r="U28" i="46"/>
  <c r="AC28" i="46"/>
  <c r="C28" i="46"/>
  <c r="K28" i="46"/>
  <c r="AG27" i="47"/>
  <c r="AG28" i="47" s="1"/>
  <c r="J28" i="47"/>
  <c r="R28" i="47"/>
  <c r="Z28" i="47"/>
  <c r="D28" i="48"/>
  <c r="L28" i="48"/>
  <c r="T28" i="48"/>
  <c r="AB28" i="48"/>
  <c r="AG27" i="48"/>
  <c r="AG28" i="48" s="1"/>
  <c r="I28" i="49"/>
  <c r="Q28" i="49"/>
  <c r="Y28" i="49"/>
  <c r="G28" i="49"/>
  <c r="O28" i="49"/>
  <c r="W28" i="49"/>
  <c r="AE28" i="49"/>
  <c r="G28" i="50"/>
  <c r="O28" i="50"/>
  <c r="W28" i="50"/>
  <c r="AE28" i="50"/>
  <c r="F28" i="51"/>
  <c r="N28" i="51"/>
  <c r="V28" i="51"/>
  <c r="AD28" i="51"/>
  <c r="D28" i="51"/>
  <c r="L28" i="51"/>
  <c r="T28" i="51"/>
  <c r="AB28" i="51"/>
  <c r="AG27" i="45"/>
  <c r="AG28" i="45" s="1"/>
  <c r="AG27" i="51"/>
  <c r="AG28" i="51" s="1"/>
  <c r="H28" i="45"/>
  <c r="P28" i="45"/>
  <c r="X28" i="45"/>
  <c r="AF28" i="45"/>
  <c r="F28" i="46"/>
  <c r="N28" i="46"/>
  <c r="V28" i="46"/>
  <c r="AD28" i="46"/>
  <c r="E28" i="47"/>
  <c r="M28" i="47"/>
  <c r="U28" i="47"/>
  <c r="AC28" i="47"/>
  <c r="B28" i="49"/>
  <c r="J28" i="49"/>
  <c r="R28" i="49"/>
  <c r="Z28" i="49"/>
  <c r="H28" i="50"/>
  <c r="P28" i="50"/>
  <c r="X28" i="50"/>
  <c r="AF28" i="50"/>
  <c r="G28" i="51"/>
  <c r="O28" i="51"/>
  <c r="W28" i="51"/>
  <c r="AE28" i="51"/>
  <c r="AG34" i="56"/>
  <c r="AG35" i="56" s="1"/>
  <c r="AG28" i="56"/>
  <c r="F11" i="56"/>
  <c r="E12" i="56"/>
  <c r="E11" i="55"/>
  <c r="E12" i="55" s="1"/>
  <c r="F11" i="54"/>
  <c r="E12" i="54"/>
  <c r="AG34" i="53"/>
  <c r="AG28" i="53"/>
  <c r="F11" i="53"/>
  <c r="E12" i="53"/>
  <c r="C12" i="51"/>
  <c r="D11" i="47"/>
  <c r="E11" i="51"/>
  <c r="D12" i="51"/>
  <c r="E28" i="51"/>
  <c r="B28" i="51"/>
  <c r="E12" i="50"/>
  <c r="F11" i="50"/>
  <c r="AG34" i="50"/>
  <c r="C28" i="50"/>
  <c r="D12" i="50"/>
  <c r="B28" i="50"/>
  <c r="E11" i="49"/>
  <c r="D12" i="49"/>
  <c r="H28" i="49"/>
  <c r="E11" i="48"/>
  <c r="D12" i="48"/>
  <c r="C12" i="48"/>
  <c r="H28" i="48"/>
  <c r="AG22" i="47"/>
  <c r="B28" i="47"/>
  <c r="E11" i="46"/>
  <c r="D12" i="46"/>
  <c r="B28" i="46"/>
  <c r="E28" i="46"/>
  <c r="E11" i="45"/>
  <c r="D12" i="45"/>
  <c r="E28" i="45"/>
  <c r="B28" i="45"/>
  <c r="B12" i="5"/>
  <c r="AG35" i="54" l="1"/>
  <c r="AG35" i="55"/>
  <c r="AG33" i="49"/>
  <c r="B43" i="61"/>
  <c r="AG33" i="48"/>
  <c r="B39" i="61"/>
  <c r="AG33" i="45"/>
  <c r="B27" i="61"/>
  <c r="AG33" i="51"/>
  <c r="B51" i="61"/>
  <c r="AG33" i="46"/>
  <c r="AG35" i="46" s="1"/>
  <c r="B31" i="61"/>
  <c r="AG33" i="50"/>
  <c r="AG35" i="50" s="1"/>
  <c r="B47" i="61"/>
  <c r="AG33" i="47"/>
  <c r="B35" i="61"/>
  <c r="AG34" i="46"/>
  <c r="AG34" i="45"/>
  <c r="AG34" i="49"/>
  <c r="AG35" i="49" s="1"/>
  <c r="AG35" i="53"/>
  <c r="AG34" i="48"/>
  <c r="AG35" i="48" s="1"/>
  <c r="AG34" i="47"/>
  <c r="AG34" i="51"/>
  <c r="AG35" i="51" s="1"/>
  <c r="G11" i="56"/>
  <c r="F12" i="56"/>
  <c r="F11" i="55"/>
  <c r="G11" i="55" s="1"/>
  <c r="G11" i="54"/>
  <c r="F12" i="54"/>
  <c r="G11" i="53"/>
  <c r="F12" i="53"/>
  <c r="E11" i="47"/>
  <c r="D12" i="47"/>
  <c r="E12" i="51"/>
  <c r="F11" i="51"/>
  <c r="F12" i="50"/>
  <c r="G11" i="50"/>
  <c r="F11" i="49"/>
  <c r="E12" i="49"/>
  <c r="E12" i="48"/>
  <c r="F11" i="48"/>
  <c r="F11" i="46"/>
  <c r="E12" i="46"/>
  <c r="E12" i="45"/>
  <c r="F11" i="45"/>
  <c r="AG35" i="45" l="1"/>
  <c r="AG35" i="47"/>
  <c r="H11" i="56"/>
  <c r="G12" i="56"/>
  <c r="F12" i="55"/>
  <c r="H11" i="55"/>
  <c r="G12" i="55"/>
  <c r="G12" i="54"/>
  <c r="H11" i="54"/>
  <c r="H11" i="53"/>
  <c r="G12" i="53"/>
  <c r="E12" i="47"/>
  <c r="F11" i="47"/>
  <c r="F12" i="51"/>
  <c r="G11" i="51"/>
  <c r="G12" i="50"/>
  <c r="H11" i="50"/>
  <c r="F12" i="49"/>
  <c r="G11" i="49"/>
  <c r="F12" i="48"/>
  <c r="G11" i="48"/>
  <c r="F12" i="46"/>
  <c r="G11" i="46"/>
  <c r="F12" i="45"/>
  <c r="G11" i="45"/>
  <c r="H12" i="56" l="1"/>
  <c r="I11" i="56"/>
  <c r="I11" i="55"/>
  <c r="H12" i="55"/>
  <c r="H12" i="54"/>
  <c r="I11" i="54"/>
  <c r="H12" i="53"/>
  <c r="I11" i="53"/>
  <c r="F12" i="47"/>
  <c r="G11" i="47"/>
  <c r="G12" i="51"/>
  <c r="H11" i="51"/>
  <c r="H12" i="50"/>
  <c r="I11" i="50"/>
  <c r="G12" i="49"/>
  <c r="H11" i="49"/>
  <c r="G12" i="48"/>
  <c r="H11" i="48"/>
  <c r="G12" i="46"/>
  <c r="H11" i="46"/>
  <c r="G12" i="45"/>
  <c r="H11" i="45"/>
  <c r="J11" i="56" l="1"/>
  <c r="I12" i="56"/>
  <c r="J11" i="55"/>
  <c r="I12" i="55"/>
  <c r="I12" i="54"/>
  <c r="J11" i="54"/>
  <c r="I12" i="53"/>
  <c r="J11" i="53"/>
  <c r="H11" i="47"/>
  <c r="G12" i="47"/>
  <c r="H12" i="51"/>
  <c r="I11" i="51"/>
  <c r="I12" i="50"/>
  <c r="J11" i="50"/>
  <c r="I11" i="49"/>
  <c r="H12" i="49"/>
  <c r="H12" i="48"/>
  <c r="I11" i="48"/>
  <c r="H12" i="46"/>
  <c r="I11" i="46"/>
  <c r="H12" i="45"/>
  <c r="I11" i="45"/>
  <c r="AG16" i="5"/>
  <c r="AG17" i="5"/>
  <c r="AG18" i="5"/>
  <c r="AG19" i="5"/>
  <c r="AG20" i="5"/>
  <c r="C11" i="5"/>
  <c r="D11" i="5" s="1"/>
  <c r="C27" i="5"/>
  <c r="D27" i="5"/>
  <c r="E27" i="5"/>
  <c r="F27" i="5"/>
  <c r="G27" i="5"/>
  <c r="H27" i="5"/>
  <c r="I27" i="5"/>
  <c r="J27" i="5"/>
  <c r="K27" i="5"/>
  <c r="L27" i="5"/>
  <c r="M27" i="5"/>
  <c r="N27" i="5"/>
  <c r="O27" i="5"/>
  <c r="P27" i="5"/>
  <c r="Q27" i="5"/>
  <c r="R27" i="5"/>
  <c r="S27" i="5"/>
  <c r="T27" i="5"/>
  <c r="U27" i="5"/>
  <c r="V27" i="5"/>
  <c r="W27" i="5"/>
  <c r="X27" i="5"/>
  <c r="Y27" i="5"/>
  <c r="Z27" i="5"/>
  <c r="AA27" i="5"/>
  <c r="AB27" i="5"/>
  <c r="AC27" i="5"/>
  <c r="AD27" i="5"/>
  <c r="AE27" i="5"/>
  <c r="AF27" i="5"/>
  <c r="B27" i="5"/>
  <c r="L4" i="5"/>
  <c r="AF22" i="5"/>
  <c r="AG26" i="5"/>
  <c r="AG25" i="5"/>
  <c r="AG24" i="5"/>
  <c r="AG21" i="5"/>
  <c r="AG15" i="5"/>
  <c r="AG14" i="5"/>
  <c r="G22" i="5"/>
  <c r="B22" i="5"/>
  <c r="C22" i="5"/>
  <c r="D22" i="5"/>
  <c r="E22" i="5"/>
  <c r="F22" i="5"/>
  <c r="H22" i="5"/>
  <c r="I22" i="5"/>
  <c r="J22" i="5"/>
  <c r="K22" i="5"/>
  <c r="L22" i="5"/>
  <c r="M22" i="5"/>
  <c r="N22" i="5"/>
  <c r="N28" i="5" s="1"/>
  <c r="O22" i="5"/>
  <c r="P22" i="5"/>
  <c r="P28" i="5" s="1"/>
  <c r="Q22" i="5"/>
  <c r="R22" i="5"/>
  <c r="S22" i="5"/>
  <c r="T22" i="5"/>
  <c r="U22" i="5"/>
  <c r="V22" i="5"/>
  <c r="W22" i="5"/>
  <c r="X22" i="5"/>
  <c r="X28" i="5" s="1"/>
  <c r="Y22" i="5"/>
  <c r="Z22" i="5"/>
  <c r="AA22" i="5"/>
  <c r="AB22" i="5"/>
  <c r="AC22" i="5"/>
  <c r="AD22" i="5"/>
  <c r="AE22" i="5"/>
  <c r="AG27" i="5" l="1"/>
  <c r="AG28" i="5" s="1"/>
  <c r="C15" i="61"/>
  <c r="H28" i="5"/>
  <c r="AD28" i="5"/>
  <c r="E28" i="5"/>
  <c r="V28" i="5"/>
  <c r="C12" i="5"/>
  <c r="AC28" i="5"/>
  <c r="U28" i="5"/>
  <c r="M28" i="5"/>
  <c r="D28" i="5"/>
  <c r="AA28" i="5"/>
  <c r="S28" i="5"/>
  <c r="K28" i="5"/>
  <c r="B28" i="5"/>
  <c r="AF28" i="5"/>
  <c r="J12" i="56"/>
  <c r="K11" i="56"/>
  <c r="K11" i="55"/>
  <c r="J12" i="55"/>
  <c r="K11" i="54"/>
  <c r="J12" i="54"/>
  <c r="J12" i="53"/>
  <c r="K11" i="53"/>
  <c r="I11" i="47"/>
  <c r="H12" i="47"/>
  <c r="I12" i="51"/>
  <c r="J11" i="51"/>
  <c r="J12" i="50"/>
  <c r="K11" i="50"/>
  <c r="I12" i="49"/>
  <c r="J11" i="49"/>
  <c r="I12" i="48"/>
  <c r="J11" i="48"/>
  <c r="I12" i="46"/>
  <c r="J11" i="46"/>
  <c r="I12" i="45"/>
  <c r="J11" i="45"/>
  <c r="AB28" i="5"/>
  <c r="T28" i="5"/>
  <c r="L28" i="5"/>
  <c r="C28" i="5"/>
  <c r="J28" i="5"/>
  <c r="Q28" i="5"/>
  <c r="R28" i="5"/>
  <c r="Y28" i="5"/>
  <c r="I28" i="5"/>
  <c r="Z28" i="5"/>
  <c r="G28" i="5"/>
  <c r="AE28" i="5"/>
  <c r="W28" i="5"/>
  <c r="O28" i="5"/>
  <c r="F28" i="5"/>
  <c r="E11" i="5"/>
  <c r="D12" i="5"/>
  <c r="AG33" i="5" l="1"/>
  <c r="AH33" i="5" s="1"/>
  <c r="AH33" i="54" s="1"/>
  <c r="B59" i="61"/>
  <c r="D1" i="61" s="1"/>
  <c r="AG34" i="5"/>
  <c r="AH34" i="5" s="1"/>
  <c r="AH34" i="54" s="1"/>
  <c r="AH34" i="55" s="1"/>
  <c r="AH34" i="45" s="1"/>
  <c r="AH34" i="46" s="1"/>
  <c r="AH34" i="47" s="1"/>
  <c r="AH34" i="48" s="1"/>
  <c r="AH34" i="49" s="1"/>
  <c r="AH34" i="50" s="1"/>
  <c r="AH34" i="51" s="1"/>
  <c r="AH34" i="56" s="1"/>
  <c r="L11" i="56"/>
  <c r="K12" i="56"/>
  <c r="K12" i="55"/>
  <c r="L11" i="55"/>
  <c r="L11" i="54"/>
  <c r="K12" i="54"/>
  <c r="K12" i="53"/>
  <c r="L11" i="53"/>
  <c r="I12" i="47"/>
  <c r="J11" i="47"/>
  <c r="K11" i="51"/>
  <c r="J12" i="51"/>
  <c r="L11" i="50"/>
  <c r="K12" i="50"/>
  <c r="J12" i="49"/>
  <c r="K11" i="49"/>
  <c r="K11" i="48"/>
  <c r="J12" i="48"/>
  <c r="J12" i="46"/>
  <c r="K11" i="46"/>
  <c r="K11" i="45"/>
  <c r="J12" i="45"/>
  <c r="E12" i="5"/>
  <c r="F11" i="5"/>
  <c r="AG35" i="5" l="1"/>
  <c r="AH35" i="5"/>
  <c r="L12" i="56"/>
  <c r="M11" i="56"/>
  <c r="L12" i="55"/>
  <c r="M11" i="55"/>
  <c r="L12" i="54"/>
  <c r="M11" i="54"/>
  <c r="M11" i="53"/>
  <c r="L12" i="53"/>
  <c r="J12" i="47"/>
  <c r="K11" i="47"/>
  <c r="L11" i="51"/>
  <c r="K12" i="51"/>
  <c r="M11" i="50"/>
  <c r="L12" i="50"/>
  <c r="L11" i="49"/>
  <c r="K12" i="49"/>
  <c r="L11" i="48"/>
  <c r="K12" i="48"/>
  <c r="L11" i="46"/>
  <c r="K12" i="46"/>
  <c r="L11" i="45"/>
  <c r="K12" i="45"/>
  <c r="F12" i="5"/>
  <c r="G11" i="5"/>
  <c r="AH33" i="55" l="1"/>
  <c r="AH35" i="54"/>
  <c r="N11" i="56"/>
  <c r="M12" i="56"/>
  <c r="N11" i="55"/>
  <c r="M12" i="55"/>
  <c r="N11" i="54"/>
  <c r="M12" i="54"/>
  <c r="N11" i="53"/>
  <c r="M12" i="53"/>
  <c r="L11" i="47"/>
  <c r="K12" i="47"/>
  <c r="M11" i="51"/>
  <c r="L12" i="51"/>
  <c r="N11" i="50"/>
  <c r="M12" i="50"/>
  <c r="M11" i="49"/>
  <c r="L12" i="49"/>
  <c r="M11" i="48"/>
  <c r="L12" i="48"/>
  <c r="M11" i="46"/>
  <c r="L12" i="46"/>
  <c r="M11" i="45"/>
  <c r="L12" i="45"/>
  <c r="H11" i="5"/>
  <c r="G12" i="5"/>
  <c r="AH33" i="45" l="1"/>
  <c r="AH35" i="55"/>
  <c r="O11" i="56"/>
  <c r="N12" i="56"/>
  <c r="N12" i="55"/>
  <c r="O11" i="55"/>
  <c r="O11" i="54"/>
  <c r="N12" i="54"/>
  <c r="O11" i="53"/>
  <c r="N12" i="53"/>
  <c r="M11" i="47"/>
  <c r="L12" i="47"/>
  <c r="N11" i="51"/>
  <c r="M12" i="51"/>
  <c r="N12" i="50"/>
  <c r="O11" i="50"/>
  <c r="N11" i="49"/>
  <c r="M12" i="49"/>
  <c r="M12" i="48"/>
  <c r="N11" i="48"/>
  <c r="N11" i="46"/>
  <c r="M12" i="46"/>
  <c r="N11" i="45"/>
  <c r="M12" i="45"/>
  <c r="I11" i="5"/>
  <c r="H12" i="5"/>
  <c r="AH33" i="46" l="1"/>
  <c r="AH35" i="45"/>
  <c r="P11" i="56"/>
  <c r="O12" i="56"/>
  <c r="P11" i="55"/>
  <c r="O12" i="55"/>
  <c r="O12" i="54"/>
  <c r="P11" i="54"/>
  <c r="P11" i="53"/>
  <c r="O12" i="53"/>
  <c r="M12" i="47"/>
  <c r="N11" i="47"/>
  <c r="N12" i="51"/>
  <c r="O11" i="51"/>
  <c r="O12" i="50"/>
  <c r="P11" i="50"/>
  <c r="N12" i="49"/>
  <c r="O11" i="49"/>
  <c r="N12" i="48"/>
  <c r="O11" i="48"/>
  <c r="N12" i="46"/>
  <c r="O11" i="46"/>
  <c r="N12" i="45"/>
  <c r="O11" i="45"/>
  <c r="J11" i="5"/>
  <c r="I12" i="5"/>
  <c r="AH33" i="47" l="1"/>
  <c r="AH35" i="46"/>
  <c r="P12" i="56"/>
  <c r="Q11" i="56"/>
  <c r="Q11" i="55"/>
  <c r="P12" i="55"/>
  <c r="P12" i="54"/>
  <c r="Q11" i="54"/>
  <c r="P12" i="53"/>
  <c r="Q11" i="53"/>
  <c r="N12" i="47"/>
  <c r="O11" i="47"/>
  <c r="O12" i="51"/>
  <c r="P11" i="51"/>
  <c r="P12" i="50"/>
  <c r="Q11" i="50"/>
  <c r="O12" i="49"/>
  <c r="P11" i="49"/>
  <c r="O12" i="48"/>
  <c r="P11" i="48"/>
  <c r="O12" i="46"/>
  <c r="P11" i="46"/>
  <c r="O12" i="45"/>
  <c r="P11" i="45"/>
  <c r="J12" i="5"/>
  <c r="K11" i="5"/>
  <c r="AH33" i="48" l="1"/>
  <c r="AH35" i="47"/>
  <c r="Q12" i="56"/>
  <c r="R11" i="56"/>
  <c r="R11" i="55"/>
  <c r="Q12" i="55"/>
  <c r="R11" i="54"/>
  <c r="Q12" i="54"/>
  <c r="Q12" i="53"/>
  <c r="R11" i="53"/>
  <c r="O12" i="47"/>
  <c r="P11" i="47"/>
  <c r="P12" i="51"/>
  <c r="Q11" i="51"/>
  <c r="Q12" i="50"/>
  <c r="R11" i="50"/>
  <c r="P12" i="49"/>
  <c r="Q11" i="49"/>
  <c r="Q11" i="48"/>
  <c r="P12" i="48"/>
  <c r="P12" i="46"/>
  <c r="Q11" i="46"/>
  <c r="P12" i="45"/>
  <c r="Q11" i="45"/>
  <c r="K12" i="5"/>
  <c r="L11" i="5"/>
  <c r="AH33" i="49" l="1"/>
  <c r="AH35" i="48"/>
  <c r="R12" i="56"/>
  <c r="S11" i="56"/>
  <c r="S11" i="55"/>
  <c r="R12" i="55"/>
  <c r="S11" i="54"/>
  <c r="R12" i="54"/>
  <c r="R12" i="53"/>
  <c r="S11" i="53"/>
  <c r="P12" i="47"/>
  <c r="Q11" i="47"/>
  <c r="Q12" i="51"/>
  <c r="R11" i="51"/>
  <c r="S11" i="50"/>
  <c r="R12" i="50"/>
  <c r="Q12" i="49"/>
  <c r="R11" i="49"/>
  <c r="Q12" i="48"/>
  <c r="R11" i="48"/>
  <c r="Q12" i="46"/>
  <c r="R11" i="46"/>
  <c r="Q12" i="45"/>
  <c r="R11" i="45"/>
  <c r="M11" i="5"/>
  <c r="L12" i="5"/>
  <c r="AH33" i="50" l="1"/>
  <c r="AH35" i="49"/>
  <c r="S12" i="56"/>
  <c r="T11" i="56"/>
  <c r="S12" i="55"/>
  <c r="T11" i="55"/>
  <c r="S12" i="54"/>
  <c r="T11" i="54"/>
  <c r="T11" i="53"/>
  <c r="S12" i="53"/>
  <c r="Q12" i="47"/>
  <c r="R11" i="47"/>
  <c r="R12" i="51"/>
  <c r="S11" i="51"/>
  <c r="T11" i="50"/>
  <c r="S12" i="50"/>
  <c r="R12" i="49"/>
  <c r="S11" i="49"/>
  <c r="S11" i="48"/>
  <c r="R12" i="48"/>
  <c r="S11" i="46"/>
  <c r="R12" i="46"/>
  <c r="S11" i="45"/>
  <c r="R12" i="45"/>
  <c r="M12" i="5"/>
  <c r="N11" i="5"/>
  <c r="AH33" i="51" l="1"/>
  <c r="AH35" i="50"/>
  <c r="U11" i="56"/>
  <c r="T12" i="56"/>
  <c r="T12" i="55"/>
  <c r="U11" i="55"/>
  <c r="T12" i="54"/>
  <c r="U11" i="54"/>
  <c r="T12" i="53"/>
  <c r="U11" i="53"/>
  <c r="R12" i="47"/>
  <c r="S11" i="47"/>
  <c r="S12" i="51"/>
  <c r="T11" i="51"/>
  <c r="U11" i="50"/>
  <c r="T12" i="50"/>
  <c r="T11" i="49"/>
  <c r="S12" i="49"/>
  <c r="T11" i="48"/>
  <c r="S12" i="48"/>
  <c r="S12" i="46"/>
  <c r="T11" i="46"/>
  <c r="T11" i="45"/>
  <c r="S12" i="45"/>
  <c r="O11" i="5"/>
  <c r="N12" i="5"/>
  <c r="AH33" i="56" l="1"/>
  <c r="AH35" i="56" s="1"/>
  <c r="AH35" i="51"/>
  <c r="V11" i="56"/>
  <c r="U12" i="56"/>
  <c r="U12" i="55"/>
  <c r="V11" i="55"/>
  <c r="V11" i="54"/>
  <c r="U12" i="54"/>
  <c r="V11" i="53"/>
  <c r="U12" i="53"/>
  <c r="T11" i="47"/>
  <c r="S12" i="47"/>
  <c r="U11" i="51"/>
  <c r="T12" i="51"/>
  <c r="U12" i="50"/>
  <c r="V11" i="50"/>
  <c r="U11" i="49"/>
  <c r="T12" i="49"/>
  <c r="U11" i="48"/>
  <c r="T12" i="48"/>
  <c r="U11" i="46"/>
  <c r="T12" i="46"/>
  <c r="U11" i="45"/>
  <c r="T12" i="45"/>
  <c r="O12" i="5"/>
  <c r="P11" i="5"/>
  <c r="W11" i="56" l="1"/>
  <c r="V12" i="56"/>
  <c r="V12" i="55"/>
  <c r="W11" i="55"/>
  <c r="W11" i="54"/>
  <c r="V12" i="54"/>
  <c r="W11" i="53"/>
  <c r="V12" i="53"/>
  <c r="U11" i="47"/>
  <c r="T12" i="47"/>
  <c r="U12" i="51"/>
  <c r="V11" i="51"/>
  <c r="V12" i="50"/>
  <c r="W11" i="50"/>
  <c r="V11" i="49"/>
  <c r="U12" i="49"/>
  <c r="U12" i="48"/>
  <c r="V11" i="48"/>
  <c r="V11" i="46"/>
  <c r="U12" i="46"/>
  <c r="V11" i="45"/>
  <c r="U12" i="45"/>
  <c r="Q11" i="5"/>
  <c r="P12" i="5"/>
  <c r="X11" i="56" l="1"/>
  <c r="W12" i="56"/>
  <c r="X11" i="55"/>
  <c r="W12" i="55"/>
  <c r="W12" i="54"/>
  <c r="X11" i="54"/>
  <c r="X11" i="53"/>
  <c r="W12" i="53"/>
  <c r="U12" i="47"/>
  <c r="V11" i="47"/>
  <c r="V12" i="51"/>
  <c r="W11" i="51"/>
  <c r="W12" i="50"/>
  <c r="X11" i="50"/>
  <c r="V12" i="49"/>
  <c r="W11" i="49"/>
  <c r="V12" i="48"/>
  <c r="W11" i="48"/>
  <c r="V12" i="46"/>
  <c r="W11" i="46"/>
  <c r="V12" i="45"/>
  <c r="W11" i="45"/>
  <c r="R11" i="5"/>
  <c r="Q12" i="5"/>
  <c r="X12" i="56" l="1"/>
  <c r="Y11" i="56"/>
  <c r="Y11" i="55"/>
  <c r="X12" i="55"/>
  <c r="X12" i="54"/>
  <c r="Y11" i="54"/>
  <c r="X12" i="53"/>
  <c r="Y11" i="53"/>
  <c r="W11" i="47"/>
  <c r="V12" i="47"/>
  <c r="W12" i="51"/>
  <c r="X11" i="51"/>
  <c r="X12" i="50"/>
  <c r="Y11" i="50"/>
  <c r="W12" i="49"/>
  <c r="X11" i="49"/>
  <c r="W12" i="48"/>
  <c r="X11" i="48"/>
  <c r="W12" i="46"/>
  <c r="X11" i="46"/>
  <c r="W12" i="45"/>
  <c r="X11" i="45"/>
  <c r="R12" i="5"/>
  <c r="S11" i="5"/>
  <c r="Z11" i="56" l="1"/>
  <c r="Y12" i="56"/>
  <c r="Z11" i="55"/>
  <c r="Y12" i="55"/>
  <c r="Y12" i="54"/>
  <c r="Z11" i="54"/>
  <c r="Y12" i="53"/>
  <c r="Z11" i="53"/>
  <c r="X11" i="47"/>
  <c r="W12" i="47"/>
  <c r="X12" i="51"/>
  <c r="Y11" i="51"/>
  <c r="Y12" i="50"/>
  <c r="Z11" i="50"/>
  <c r="Y11" i="49"/>
  <c r="X12" i="49"/>
  <c r="X12" i="48"/>
  <c r="Y11" i="48"/>
  <c r="X12" i="46"/>
  <c r="Y11" i="46"/>
  <c r="X12" i="45"/>
  <c r="Y11" i="45"/>
  <c r="T11" i="5"/>
  <c r="S12" i="5"/>
  <c r="Z12" i="56" l="1"/>
  <c r="AA11" i="56"/>
  <c r="AA11" i="55"/>
  <c r="Z12" i="55"/>
  <c r="AA11" i="54"/>
  <c r="Z12" i="54"/>
  <c r="Z12" i="53"/>
  <c r="AA11" i="53"/>
  <c r="Y11" i="47"/>
  <c r="X12" i="47"/>
  <c r="Y12" i="51"/>
  <c r="Z11" i="51"/>
  <c r="AA11" i="50"/>
  <c r="Z12" i="50"/>
  <c r="Y12" i="49"/>
  <c r="Z11" i="49"/>
  <c r="Y12" i="48"/>
  <c r="Z11" i="48"/>
  <c r="Y12" i="46"/>
  <c r="Z11" i="46"/>
  <c r="Y12" i="45"/>
  <c r="Z11" i="45"/>
  <c r="U11" i="5"/>
  <c r="T12" i="5"/>
  <c r="AA12" i="56" l="1"/>
  <c r="AB11" i="56"/>
  <c r="AA12" i="55"/>
  <c r="AB11" i="55"/>
  <c r="AA12" i="54"/>
  <c r="AB11" i="54"/>
  <c r="AA12" i="53"/>
  <c r="AB11" i="53"/>
  <c r="Y12" i="47"/>
  <c r="Z11" i="47"/>
  <c r="AA11" i="51"/>
  <c r="Z12" i="51"/>
  <c r="AB11" i="50"/>
  <c r="AA12" i="50"/>
  <c r="Z12" i="49"/>
  <c r="AA11" i="49"/>
  <c r="AA11" i="48"/>
  <c r="Z12" i="48"/>
  <c r="AA11" i="46"/>
  <c r="Z12" i="46"/>
  <c r="AA11" i="45"/>
  <c r="Z12" i="45"/>
  <c r="V11" i="5"/>
  <c r="U12" i="5"/>
  <c r="AB12" i="56" l="1"/>
  <c r="AC11" i="56"/>
  <c r="AB12" i="55"/>
  <c r="AC11" i="55"/>
  <c r="AB12" i="54"/>
  <c r="AC11" i="54"/>
  <c r="AC11" i="53"/>
  <c r="AB12" i="53"/>
  <c r="Z12" i="47"/>
  <c r="AA11" i="47"/>
  <c r="AB11" i="51"/>
  <c r="AA12" i="51"/>
  <c r="AC11" i="50"/>
  <c r="AB12" i="50"/>
  <c r="AB11" i="49"/>
  <c r="AA12" i="49"/>
  <c r="AB11" i="48"/>
  <c r="AA12" i="48"/>
  <c r="AB11" i="46"/>
  <c r="AA12" i="46"/>
  <c r="AB11" i="45"/>
  <c r="AA12" i="45"/>
  <c r="W11" i="5"/>
  <c r="V12" i="5"/>
  <c r="AC12" i="50" l="1"/>
  <c r="AD11" i="50"/>
  <c r="AD11" i="56"/>
  <c r="AC12" i="56"/>
  <c r="AD11" i="55"/>
  <c r="AC12" i="55"/>
  <c r="AD11" i="54"/>
  <c r="AC12" i="54"/>
  <c r="AD11" i="53"/>
  <c r="AC12" i="53"/>
  <c r="AB11" i="47"/>
  <c r="AA12" i="47"/>
  <c r="AC11" i="51"/>
  <c r="AB12" i="51"/>
  <c r="AC11" i="49"/>
  <c r="AB12" i="49"/>
  <c r="AC11" i="48"/>
  <c r="AB12" i="48"/>
  <c r="AC11" i="46"/>
  <c r="AB12" i="46"/>
  <c r="AC11" i="45"/>
  <c r="AB12" i="45"/>
  <c r="W12" i="5"/>
  <c r="X11" i="5"/>
  <c r="AC12" i="45" l="1"/>
  <c r="AD11" i="45"/>
  <c r="AC12" i="51"/>
  <c r="AD11" i="51"/>
  <c r="AC12" i="46"/>
  <c r="AD11" i="46"/>
  <c r="AE11" i="50"/>
  <c r="AD12" i="50"/>
  <c r="AC12" i="49"/>
  <c r="AD11" i="49"/>
  <c r="AC12" i="48"/>
  <c r="AD11" i="48"/>
  <c r="AE11" i="56"/>
  <c r="AD12" i="56"/>
  <c r="AD12" i="55"/>
  <c r="AE11" i="55"/>
  <c r="AG8" i="55" s="1"/>
  <c r="AE11" i="54"/>
  <c r="AD12" i="54"/>
  <c r="AE11" i="53"/>
  <c r="AD12" i="53"/>
  <c r="AC11" i="47"/>
  <c r="AB12" i="47"/>
  <c r="Y11" i="5"/>
  <c r="X12" i="5"/>
  <c r="AE11" i="46" l="1"/>
  <c r="AD12" i="46"/>
  <c r="AF11" i="50"/>
  <c r="AG8" i="50" s="1"/>
  <c r="AE12" i="50"/>
  <c r="AE11" i="51"/>
  <c r="AD12" i="51"/>
  <c r="AC12" i="47"/>
  <c r="AD11" i="47"/>
  <c r="AE11" i="49"/>
  <c r="AD12" i="49"/>
  <c r="AE11" i="45"/>
  <c r="AD12" i="45"/>
  <c r="AE11" i="48"/>
  <c r="AD12" i="48"/>
  <c r="AE12" i="56"/>
  <c r="AF11" i="56"/>
  <c r="AG8" i="56" s="1"/>
  <c r="AE12" i="55"/>
  <c r="AE12" i="54"/>
  <c r="AF11" i="54"/>
  <c r="AF11" i="53"/>
  <c r="AG8" i="53" s="1"/>
  <c r="AE12" i="53"/>
  <c r="Z11" i="5"/>
  <c r="Y12" i="5"/>
  <c r="AE12" i="51" l="1"/>
  <c r="AG8" i="51"/>
  <c r="AG30" i="51" s="1"/>
  <c r="AE12" i="49"/>
  <c r="AG8" i="49"/>
  <c r="AG30" i="49" s="1"/>
  <c r="AE12" i="46"/>
  <c r="AG8" i="46"/>
  <c r="AG30" i="46" s="1"/>
  <c r="AE11" i="47"/>
  <c r="AD12" i="47"/>
  <c r="AE12" i="45"/>
  <c r="AF11" i="45"/>
  <c r="AG30" i="50"/>
  <c r="AF12" i="50"/>
  <c r="AF11" i="48"/>
  <c r="AE12" i="48"/>
  <c r="AF12" i="56"/>
  <c r="AG30" i="56"/>
  <c r="AG30" i="55"/>
  <c r="AF12" i="54"/>
  <c r="AG8" i="54"/>
  <c r="AG30" i="54" s="1"/>
  <c r="AF12" i="53"/>
  <c r="AG30" i="53"/>
  <c r="Z12" i="5"/>
  <c r="AA11" i="5"/>
  <c r="AG8" i="45" l="1"/>
  <c r="AG30" i="45" s="1"/>
  <c r="AF12" i="45"/>
  <c r="AF12" i="48"/>
  <c r="AG8" i="48"/>
  <c r="AG30" i="48" s="1"/>
  <c r="AF11" i="47"/>
  <c r="AG8" i="47" s="1"/>
  <c r="AE12" i="47"/>
  <c r="AB11" i="5"/>
  <c r="AA12" i="5"/>
  <c r="AG30" i="47" l="1"/>
  <c r="AF12" i="47"/>
  <c r="AC11" i="5"/>
  <c r="AB12" i="5"/>
  <c r="AD11" i="5" l="1"/>
  <c r="AC12" i="5"/>
  <c r="AD12" i="5" l="1"/>
  <c r="AG8" i="5"/>
  <c r="AG30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1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2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3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4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5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7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8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9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A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Felten.birgit</author>
  </authors>
  <commentList>
    <comment ref="A12" authorId="0" shapeId="0" xr:uid="{00000000-0006-0000-0B00-000001000000}">
      <text>
        <r>
          <rPr>
            <b/>
            <sz val="8"/>
            <color indexed="81"/>
            <rFont val="Tahoma"/>
            <family val="2"/>
          </rPr>
          <t>Felten.birgit:</t>
        </r>
        <r>
          <rPr>
            <sz val="8"/>
            <color indexed="81"/>
            <rFont val="Tahoma"/>
            <family val="2"/>
          </rPr>
          <t xml:space="preserve">
For each month the days has to be adjusted.
These cells should not be blocked.</t>
        </r>
      </text>
    </comment>
  </commentList>
</comments>
</file>

<file path=xl/sharedStrings.xml><?xml version="1.0" encoding="utf-8"?>
<sst xmlns="http://schemas.openxmlformats.org/spreadsheetml/2006/main" count="542" uniqueCount="98">
  <si>
    <t>Title of the project (acronym)</t>
  </si>
  <si>
    <t>Write title here</t>
  </si>
  <si>
    <t>Grant Agreement No:</t>
  </si>
  <si>
    <t>Write grant agreement number here</t>
  </si>
  <si>
    <t xml:space="preserve">Beneficiary's </t>
  </si>
  <si>
    <t>Name of the person working on the project:</t>
  </si>
  <si>
    <t>Write name here</t>
  </si>
  <si>
    <t>workingdays this month</t>
  </si>
  <si>
    <t>Date</t>
  </si>
  <si>
    <t>Total</t>
  </si>
  <si>
    <t>Day</t>
  </si>
  <si>
    <t>arbeidspakke 1</t>
  </si>
  <si>
    <t>arbeidspakke 2</t>
  </si>
  <si>
    <t>arbeidspakke 3</t>
  </si>
  <si>
    <t>arbeidspakke 4</t>
  </si>
  <si>
    <t>arbeidspakke 5</t>
  </si>
  <si>
    <t>arbeidspakke 6</t>
  </si>
  <si>
    <t>arbeidspakke 7</t>
  </si>
  <si>
    <t>arbeidspakke 8</t>
  </si>
  <si>
    <t xml:space="preserve">Total </t>
  </si>
  <si>
    <t xml:space="preserve">Absences </t>
  </si>
  <si>
    <t>Annual Leave</t>
  </si>
  <si>
    <t>Special Leave</t>
  </si>
  <si>
    <t>Illness</t>
  </si>
  <si>
    <t>Total Absences</t>
  </si>
  <si>
    <t>Total registrated hours</t>
  </si>
  <si>
    <t>Short description of the activities carried out in the month:</t>
  </si>
  <si>
    <t>Signed (name in capital letters):</t>
  </si>
  <si>
    <t>Approved (name in capital letters):</t>
  </si>
  <si>
    <t>This month</t>
  </si>
  <si>
    <t>Year to date</t>
  </si>
  <si>
    <t>Present</t>
  </si>
  <si>
    <t>Date and Signature</t>
  </si>
  <si>
    <r>
      <t>EU GRANTS</t>
    </r>
    <r>
      <rPr>
        <b/>
        <sz val="12"/>
        <color rgb="FF595959"/>
        <rFont val="Calibri"/>
        <family val="2"/>
      </rPr>
      <t xml:space="preserve"> </t>
    </r>
    <r>
      <rPr>
        <b/>
        <sz val="9"/>
        <color rgb="FF595959"/>
        <rFont val="Arial"/>
        <family val="2"/>
      </rPr>
      <t>DECLARATION OF DAYS WORKED ON A PROJECT</t>
    </r>
  </si>
  <si>
    <r>
      <t>YEAR</t>
    </r>
    <r>
      <rPr>
        <sz val="9"/>
        <color rgb="FF000000"/>
        <rFont val="Arial"/>
        <family val="2"/>
      </rPr>
      <t>:</t>
    </r>
  </si>
  <si>
    <t>To be kept on file in case of audits.</t>
  </si>
  <si>
    <t>Project acronym:</t>
  </si>
  <si>
    <t>Project number:</t>
  </si>
  <si>
    <t>Participant name:</t>
  </si>
  <si>
    <t>Name of the person:</t>
  </si>
  <si>
    <t>Type of personnel:</t>
  </si>
  <si>
    <t>(employee/ natural person under direct contract/ seconded/ other)</t>
  </si>
  <si>
    <t>Month</t>
  </si>
  <si>
    <t>Days worked in the action[1]</t>
  </si>
  <si>
    <t>Work Packages worked on</t>
  </si>
  <si>
    <t xml:space="preserve">Date and signature of the person </t>
  </si>
  <si>
    <t xml:space="preserve">Name, date and signature of the supervisor </t>
  </si>
  <si>
    <t>(e.g.15, 7,5, 0,5)</t>
  </si>
  <si>
    <t>(e.g. WP2; WP5)</t>
  </si>
  <si>
    <t>January</t>
  </si>
  <si>
    <t>Signature:</t>
  </si>
  <si>
    <t>Name:</t>
  </si>
  <si>
    <t xml:space="preserve">Date: </t>
  </si>
  <si>
    <t>Date: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</si>
  <si>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</si>
  <si>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</si>
  <si>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</si>
  <si>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</si>
  <si>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</si>
  <si>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</si>
  <si>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</si>
  <si>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</si>
  <si>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</si>
  <si>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</si>
  <si>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</si>
  <si>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</si>
  <si>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 xml:space="preserve">[1] </t>
  </si>
  <si>
    <t>1 day = number of hours that a full-time employee of the participant has to work in a standard day (e.g. 8 hours).</t>
  </si>
  <si>
    <t>Guidelines Timesheets for an Horizon 2020 Action</t>
  </si>
  <si>
    <t>Conditions for reimbursement of personnel costs in Horizon 2020:</t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</si>
  <si>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must be hired directly by the beneficiary, here the University of Oslo.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</si>
  <si>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must work under the sole technical supervision and responsibility of the beneficiary.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</si>
  <si>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beneficiary may include in its personnel costs “permanent or temporary employees”, who have permanent or temporary working contracts.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</si>
  <si>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Personnel costs should reflect the total remuneration: Salaries plus social security charges.</t>
    </r>
  </si>
  <si>
    <r>
      <t xml:space="preserve">For </t>
    </r>
    <r>
      <rPr>
        <b/>
        <sz val="11"/>
        <color rgb="FF000000"/>
        <rFont val="Calibri"/>
        <family val="2"/>
      </rPr>
      <t>persons who do NOT work exclusively for the action</t>
    </r>
    <r>
      <rPr>
        <sz val="11"/>
        <color rgb="FF000000"/>
        <rFont val="Calibri"/>
        <family val="2"/>
      </rPr>
      <t xml:space="preserve">, the beneficiaries must show the actual hours worked, with reliable </t>
    </r>
    <r>
      <rPr>
        <b/>
        <sz val="11"/>
        <color rgb="FF000000"/>
        <rFont val="Calibri"/>
        <family val="2"/>
      </rPr>
      <t xml:space="preserve">time records </t>
    </r>
    <r>
      <rPr>
        <sz val="11"/>
        <color rgb="FF000000"/>
        <rFont val="Calibri"/>
        <family val="2"/>
      </rPr>
      <t>(</t>
    </r>
    <r>
      <rPr>
        <i/>
        <sz val="11"/>
        <color rgb="FF000000"/>
        <rFont val="Calibri"/>
        <family val="2"/>
      </rPr>
      <t>i.e. time-sheets</t>
    </r>
    <r>
      <rPr>
        <sz val="11"/>
        <color rgb="FF000000"/>
        <rFont val="Calibri"/>
        <family val="2"/>
      </rPr>
      <t xml:space="preserve">). </t>
    </r>
  </si>
  <si>
    <t xml:space="preserve">Time records must be dated and signed at least monthly by the person working for the action and his/her supervisor. </t>
  </si>
  <si>
    <t>Information included in timesheets must match records of annual and sick leave taken, and work-related travel registered I UiOs HR-portal.</t>
  </si>
  <si>
    <t xml:space="preserve">Time records should include: </t>
  </si>
  <si>
    <r>
      <t>-</t>
    </r>
    <r>
      <rPr>
        <sz val="7"/>
        <color rgb="FF000000"/>
        <rFont val="Times New Roman"/>
        <family val="1"/>
      </rPr>
      <t xml:space="preserve">          </t>
    </r>
    <r>
      <rPr>
        <sz val="11"/>
        <color rgb="FF000000"/>
        <rFont val="Calibri"/>
        <family val="2"/>
      </rPr>
      <t xml:space="preserve">the title and number of the action, as specified in the GA </t>
    </r>
  </si>
  <si>
    <r>
      <t>-</t>
    </r>
    <r>
      <rPr>
        <sz val="7"/>
        <color rgb="FF000000"/>
        <rFont val="Times New Roman"/>
        <family val="1"/>
      </rPr>
      <t xml:space="preserve">          </t>
    </r>
    <r>
      <rPr>
        <sz val="11"/>
        <color rgb="FF000000"/>
        <rFont val="Calibri"/>
        <family val="2"/>
      </rPr>
      <t xml:space="preserve">the beneficiary’s full name, as specified in the GA 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</si>
  <si>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full name, date and signature of the person working for the action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</si>
  <si>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number of hours worked for the action in the period covered by the time record; for reasons of assurance and legal certainly it is highly recommended that the number of hours is detailed per day (hours worked for the action in each day)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</si>
  <si>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the supervisor’s full name and signature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</si>
  <si>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a reference to the action tasks or work package described in Annex 1, to easily verify that the work carried out matches the work assigned and the person-months reported to the action</t>
    </r>
  </si>
  <si>
    <r>
      <t>-</t>
    </r>
    <r>
      <rPr>
        <sz val="7"/>
        <rFont val="Times New Roman"/>
        <family val="1"/>
      </rPr>
      <t xml:space="preserve">          </t>
    </r>
    <r>
      <rPr>
        <sz val="11"/>
        <rFont val="Calibri"/>
        <family val="2"/>
      </rPr>
      <t>a brief description of the activities carried out, to understand and show what work was carried out.</t>
    </r>
  </si>
  <si>
    <t>Time recording should not be manipulated afterwards.</t>
  </si>
  <si>
    <r>
      <t xml:space="preserve">The UiO uses the fixed number of productive hours as defined </t>
    </r>
    <r>
      <rPr>
        <sz val="11"/>
        <color rgb="FF000000"/>
        <rFont val="Calibri"/>
        <family val="2"/>
      </rPr>
      <t>by the European Commission (ref. Annotated Grant Agreement). UiO is using  their standard figure of 1720 annual productive hours.</t>
    </r>
  </si>
  <si>
    <t>If time records are not reliable, the Commission/Agency may exceptionally accept ‘alternative evidence’ if it proves the number of hours worked on the action with a similar (or at least satisfactory) level of assurance (assessed against generally-accepted audit standards).</t>
  </si>
  <si>
    <t>This time recording is based on the template provided by EUs Participant Portal: http://ec.europa.eu/research/participants/data/ref/h2020/other/legal/templ/tmpl_time-records_en.pdf</t>
  </si>
  <si>
    <r>
      <t xml:space="preserve">For individuals who work exclusively on the Action for an uninterrupted time-period, covering at least a full natural month can use a “Declaration of Exclusivity” instead of time sheets. A template for the “Declaration of Exclusivity” can be downloaded here: </t>
    </r>
    <r>
      <rPr>
        <sz val="11"/>
        <color rgb="FFFF0000"/>
        <rFont val="Calibri"/>
        <family val="2"/>
      </rPr>
      <t>XXX</t>
    </r>
  </si>
  <si>
    <t>This information only provides a cursory overview and is not complete. New factors may always arise during the course of a funding program. If you have further queries, please contact the central EU-Office (eu-office@admin.uio.no).</t>
  </si>
  <si>
    <t>Offentlige fridager</t>
  </si>
  <si>
    <t>År</t>
  </si>
  <si>
    <t>LTB_UiO</t>
  </si>
  <si>
    <t>Time recording for Horizon 2020</t>
  </si>
  <si>
    <t>Holidays 2026</t>
  </si>
  <si>
    <t>Universitetet i Oslo</t>
  </si>
  <si>
    <t>EU-Project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</si>
</sst>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 * #,##0.00_ ;_ * \-#,##0.00_ ;_ * &quot;-&quot;??_ ;_ @_ "/>
    <numFmt numFmtId="164" formatCode="_(* #,##0.00_);_(* \(#,##0.00\);_(* &quot;-&quot;??_);_(@_)"/>
    <numFmt numFmtId="165" formatCode="_-* #,##0.00\ &quot;€&quot;_-;\-* #,##0.00\ &quot;€&quot;_-;_-* &quot;-&quot;??\ &quot;€&quot;_-;_-@_-"/>
    <numFmt numFmtId="166" formatCode="d/m/;@"/>
    <numFmt numFmtId="167" formatCode="0.0"/>
    <numFmt numFmtId="168" formatCode="[$-414]d/\ mmmm;@"/>
    <numFmt numFmtId="169" formatCode="_ * #,##0.0_ ;_ * \-#,##0.0_ ;_ * &quot;-&quot;??_ ;_ @_ "/>
    <numFmt numFmtId="170" formatCode="_ * #,##0_ ;_ * \-#,##0_ ;_ * &quot;-&quot;??_ ;_ @_ "/>
    <numFmt numFmtId="171" formatCode="[$-414]d/\ mmm\.;@"/>
  </numFmts>
  <fonts count="5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26"/>
      <name val="Arial"/>
      <family val="2"/>
    </font>
    <font>
      <b/>
      <sz val="10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4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sz val="11"/>
      <name val="Arial"/>
      <family val="2"/>
    </font>
    <font>
      <u/>
      <sz val="11"/>
      <color theme="10"/>
      <name val="Calibri"/>
      <family val="2"/>
    </font>
    <font>
      <sz val="11"/>
      <color rgb="FF000000"/>
      <name val="Times New Roman"/>
      <family val="1"/>
    </font>
    <font>
      <sz val="10"/>
      <name val="Arial"/>
      <family val="2"/>
    </font>
    <font>
      <b/>
      <sz val="12"/>
      <name val="Arial"/>
      <family val="2"/>
    </font>
    <font>
      <u/>
      <sz val="10"/>
      <color theme="10"/>
      <name val="Arial"/>
      <family val="2"/>
    </font>
    <font>
      <b/>
      <sz val="12"/>
      <name val="Calibri"/>
      <family val="2"/>
    </font>
    <font>
      <sz val="11"/>
      <name val="Calibri"/>
      <family val="2"/>
    </font>
    <font>
      <sz val="11"/>
      <name val="Times New Roman"/>
      <family val="1"/>
    </font>
    <font>
      <sz val="7"/>
      <name val="Times New Roman"/>
      <family val="1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7"/>
      <color rgb="FF000000"/>
      <name val="Times New Roman"/>
      <family val="1"/>
    </font>
    <font>
      <sz val="11"/>
      <color rgb="FFFF0000"/>
      <name val="Calibri"/>
      <family val="2"/>
    </font>
    <font>
      <b/>
      <sz val="9"/>
      <color rgb="FF595959"/>
      <name val="Arial"/>
      <family val="2"/>
    </font>
    <font>
      <b/>
      <sz val="12"/>
      <color rgb="FF595959"/>
      <name val="Calibri"/>
      <family val="2"/>
    </font>
    <font>
      <i/>
      <sz val="8"/>
      <color rgb="FF4AA55B"/>
      <name val="Arial"/>
      <family val="2"/>
    </font>
    <font>
      <sz val="9"/>
      <color rgb="FF000000"/>
      <name val="Arial"/>
      <family val="2"/>
    </font>
    <font>
      <b/>
      <sz val="8"/>
      <color rgb="FF595959"/>
      <name val="Arial"/>
      <family val="2"/>
    </font>
    <font>
      <sz val="8"/>
      <color rgb="FF595959"/>
      <name val="Arial"/>
      <family val="2"/>
    </font>
    <font>
      <sz val="7"/>
      <color rgb="FF7F7F7F"/>
      <name val="Arial"/>
      <family val="2"/>
    </font>
    <font>
      <sz val="7"/>
      <name val="Arial"/>
      <family val="2"/>
    </font>
    <font>
      <sz val="6"/>
      <color rgb="FF595959"/>
      <name val="Arial"/>
      <family val="2"/>
    </font>
    <font>
      <sz val="5"/>
      <color rgb="FF595959"/>
      <name val="Arial"/>
      <family val="2"/>
    </font>
    <font>
      <vertAlign val="superscript"/>
      <sz val="8"/>
      <color rgb="FF595959"/>
      <name val="Arial"/>
      <family val="2"/>
    </font>
  </fonts>
  <fills count="4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C"/>
        <bgColor indexed="64"/>
      </patternFill>
    </fill>
    <fill>
      <gradientFill degree="90">
        <stop position="0">
          <color theme="0"/>
        </stop>
        <stop position="1">
          <color rgb="FFEAEAEA"/>
        </stop>
      </gradientFill>
    </fill>
    <fill>
      <patternFill patternType="solid">
        <fgColor rgb="FFEAEAEA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D9D8D8"/>
        <bgColor indexed="64"/>
      </patternFill>
    </fill>
    <fill>
      <patternFill patternType="solid">
        <fgColor rgb="FFF2F2F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ck">
        <color rgb="FFBFBFBF"/>
      </left>
      <right style="thick">
        <color rgb="FFBFBFBF"/>
      </right>
      <top style="thick">
        <color rgb="FFBFBFBF"/>
      </top>
      <bottom style="thick">
        <color rgb="FFBFBFBF"/>
      </bottom>
      <diagonal/>
    </border>
    <border>
      <left style="thick">
        <color rgb="FFBFBFBF"/>
      </left>
      <right style="thick">
        <color rgb="FFBFBFBF"/>
      </right>
      <top style="thick">
        <color rgb="FFBFBFBF"/>
      </top>
      <bottom/>
      <diagonal/>
    </border>
    <border>
      <left style="thick">
        <color rgb="FFBFBFBF"/>
      </left>
      <right style="thick">
        <color rgb="FFBFBFBF"/>
      </right>
      <top/>
      <bottom style="thick">
        <color rgb="FFBFBFBF"/>
      </bottom>
      <diagonal/>
    </border>
    <border>
      <left/>
      <right style="thick">
        <color rgb="FFBFBFBF"/>
      </right>
      <top style="thick">
        <color rgb="FFBFBFBF"/>
      </top>
      <bottom style="thick">
        <color rgb="FFBFBFBF"/>
      </bottom>
      <diagonal/>
    </border>
    <border>
      <left/>
      <right style="thick">
        <color rgb="FFBFBFBF"/>
      </right>
      <top style="thick">
        <color rgb="FFBFBFBF"/>
      </top>
      <bottom/>
      <diagonal/>
    </border>
    <border>
      <left/>
      <right style="thick">
        <color rgb="FFBFBFBF"/>
      </right>
      <top/>
      <bottom style="thick">
        <color rgb="FFBFBFBF"/>
      </bottom>
      <diagonal/>
    </border>
    <border>
      <left style="thick">
        <color rgb="FFBFBFBF"/>
      </left>
      <right style="thick">
        <color rgb="FFBFBFBF"/>
      </right>
      <top/>
      <bottom/>
      <diagonal/>
    </border>
    <border>
      <left/>
      <right style="thick">
        <color rgb="FFBFBFBF"/>
      </right>
      <top/>
      <bottom/>
      <diagonal/>
    </border>
    <border>
      <left style="thick">
        <color rgb="FFBFBFBF"/>
      </left>
      <right/>
      <top style="thick">
        <color rgb="FFBFBFBF"/>
      </top>
      <bottom style="thick">
        <color rgb="FFBFBFBF"/>
      </bottom>
      <diagonal/>
    </border>
    <border>
      <left/>
      <right/>
      <top style="thick">
        <color rgb="FFBFBFBF"/>
      </top>
      <bottom style="thick">
        <color rgb="FFBFBFBF"/>
      </bottom>
      <diagonal/>
    </border>
    <border>
      <left style="thick">
        <color rgb="FFBFBFBF"/>
      </left>
      <right/>
      <top style="thick">
        <color rgb="FFBFBFBF"/>
      </top>
      <bottom/>
      <diagonal/>
    </border>
    <border>
      <left/>
      <right/>
      <top style="thick">
        <color rgb="FFBFBFBF"/>
      </top>
      <bottom/>
      <diagonal/>
    </border>
  </borders>
  <cellStyleXfs count="64">
    <xf numFmtId="0" fontId="0" fillId="0" borderId="0"/>
    <xf numFmtId="165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2" fillId="0" borderId="4" applyNumberFormat="0" applyFill="0" applyAlignment="0" applyProtection="0"/>
    <xf numFmtId="0" fontId="13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6" applyNumberFormat="0" applyAlignment="0" applyProtection="0"/>
    <xf numFmtId="0" fontId="18" fillId="8" borderId="7" applyNumberFormat="0" applyAlignment="0" applyProtection="0"/>
    <xf numFmtId="0" fontId="19" fillId="8" borderId="6" applyNumberFormat="0" applyAlignment="0" applyProtection="0"/>
    <xf numFmtId="0" fontId="20" fillId="0" borderId="8" applyNumberFormat="0" applyFill="0" applyAlignment="0" applyProtection="0"/>
    <xf numFmtId="0" fontId="21" fillId="9" borderId="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1" applyNumberFormat="0" applyFill="0" applyAlignment="0" applyProtection="0"/>
    <xf numFmtId="0" fontId="25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25" fillId="34" borderId="0" applyNumberFormat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top"/>
      <protection locked="0"/>
    </xf>
    <xf numFmtId="0" fontId="2" fillId="10" borderId="10" applyNumberFormat="0" applyFont="0" applyAlignment="0" applyProtection="0"/>
    <xf numFmtId="0" fontId="3" fillId="0" borderId="0"/>
    <xf numFmtId="0" fontId="3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9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1" fillId="0" borderId="0"/>
  </cellStyleXfs>
  <cellXfs count="149">
    <xf numFmtId="0" fontId="0" fillId="0" borderId="0" xfId="0"/>
    <xf numFmtId="0" fontId="5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3" fillId="0" borderId="0" xfId="0" applyFont="1" applyAlignment="1">
      <alignment horizontal="right"/>
    </xf>
    <xf numFmtId="0" fontId="6" fillId="0" borderId="0" xfId="0" applyFont="1"/>
    <xf numFmtId="0" fontId="0" fillId="0" borderId="2" xfId="0" applyBorder="1"/>
    <xf numFmtId="0" fontId="3" fillId="0" borderId="0" xfId="0" applyFont="1"/>
    <xf numFmtId="0" fontId="4" fillId="0" borderId="0" xfId="0" applyFont="1"/>
    <xf numFmtId="0" fontId="26" fillId="0" borderId="0" xfId="0" applyFont="1" applyAlignment="1">
      <alignment horizontal="right"/>
    </xf>
    <xf numFmtId="0" fontId="26" fillId="0" borderId="0" xfId="0" applyFont="1"/>
    <xf numFmtId="1" fontId="0" fillId="0" borderId="0" xfId="0" applyNumberFormat="1"/>
    <xf numFmtId="167" fontId="26" fillId="0" borderId="0" xfId="0" applyNumberFormat="1" applyFont="1"/>
    <xf numFmtId="1" fontId="26" fillId="0" borderId="0" xfId="0" applyNumberFormat="1" applyFont="1"/>
    <xf numFmtId="0" fontId="6" fillId="36" borderId="0" xfId="0" applyFont="1" applyFill="1"/>
    <xf numFmtId="168" fontId="0" fillId="37" borderId="0" xfId="0" applyNumberFormat="1" applyFill="1"/>
    <xf numFmtId="0" fontId="29" fillId="0" borderId="0" xfId="0" applyFont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0" borderId="12" xfId="0" applyBorder="1" applyAlignment="1">
      <alignment horizontal="right"/>
    </xf>
    <xf numFmtId="0" fontId="6" fillId="3" borderId="12" xfId="0" applyFont="1" applyFill="1" applyBorder="1"/>
    <xf numFmtId="0" fontId="0" fillId="3" borderId="12" xfId="0" applyFill="1" applyBorder="1"/>
    <xf numFmtId="0" fontId="0" fillId="38" borderId="12" xfId="0" applyFill="1" applyBorder="1"/>
    <xf numFmtId="166" fontId="6" fillId="38" borderId="12" xfId="0" applyNumberFormat="1" applyFont="1" applyFill="1" applyBorder="1" applyAlignment="1">
      <alignment horizontal="center"/>
    </xf>
    <xf numFmtId="0" fontId="6" fillId="38" borderId="12" xfId="0" applyFont="1" applyFill="1" applyBorder="1" applyAlignment="1">
      <alignment horizontal="center"/>
    </xf>
    <xf numFmtId="169" fontId="0" fillId="0" borderId="12" xfId="61" applyNumberFormat="1" applyFont="1" applyBorder="1"/>
    <xf numFmtId="0" fontId="6" fillId="3" borderId="12" xfId="0" applyFont="1" applyFill="1" applyBorder="1" applyAlignment="1">
      <alignment horizontal="right"/>
    </xf>
    <xf numFmtId="169" fontId="0" fillId="3" borderId="12" xfId="61" applyNumberFormat="1" applyFont="1" applyFill="1" applyBorder="1"/>
    <xf numFmtId="169" fontId="6" fillId="3" borderId="12" xfId="61" applyNumberFormat="1" applyFont="1" applyFill="1" applyBorder="1"/>
    <xf numFmtId="170" fontId="0" fillId="0" borderId="1" xfId="61" applyNumberFormat="1" applyFont="1" applyBorder="1"/>
    <xf numFmtId="0" fontId="0" fillId="0" borderId="2" xfId="0" applyBorder="1" applyProtection="1">
      <protection locked="0"/>
    </xf>
    <xf numFmtId="0" fontId="34" fillId="0" borderId="0" xfId="62" applyAlignment="1">
      <alignment vertical="top"/>
    </xf>
    <xf numFmtId="169" fontId="6" fillId="39" borderId="12" xfId="61" applyNumberFormat="1" applyFont="1" applyFill="1" applyBorder="1"/>
    <xf numFmtId="0" fontId="6" fillId="39" borderId="17" xfId="0" applyFont="1" applyFill="1" applyBorder="1" applyAlignment="1">
      <alignment horizontal="right"/>
    </xf>
    <xf numFmtId="169" fontId="0" fillId="39" borderId="18" xfId="61" applyNumberFormat="1" applyFont="1" applyFill="1" applyBorder="1"/>
    <xf numFmtId="170" fontId="0" fillId="0" borderId="13" xfId="61" applyNumberFormat="1" applyFont="1" applyFill="1" applyBorder="1"/>
    <xf numFmtId="169" fontId="0" fillId="39" borderId="19" xfId="61" applyNumberFormat="1" applyFont="1" applyFill="1" applyBorder="1"/>
    <xf numFmtId="169" fontId="0" fillId="39" borderId="20" xfId="61" applyNumberFormat="1" applyFont="1" applyFill="1" applyBorder="1"/>
    <xf numFmtId="0" fontId="0" fillId="39" borderId="0" xfId="0" applyFill="1"/>
    <xf numFmtId="0" fontId="3" fillId="0" borderId="1" xfId="0" applyFont="1" applyBorder="1" applyAlignment="1">
      <alignment horizontal="left" vertical="center" wrapText="1"/>
    </xf>
    <xf numFmtId="0" fontId="35" fillId="0" borderId="0" xfId="0" applyFont="1" applyAlignment="1">
      <alignment vertical="center"/>
    </xf>
    <xf numFmtId="0" fontId="36" fillId="0" borderId="0" xfId="0" applyFont="1" applyAlignment="1">
      <alignment vertical="center"/>
    </xf>
    <xf numFmtId="0" fontId="37" fillId="0" borderId="0" xfId="0" applyFont="1" applyAlignment="1">
      <alignment horizontal="left" vertical="center" indent="4"/>
    </xf>
    <xf numFmtId="0" fontId="39" fillId="0" borderId="0" xfId="0" applyFont="1" applyAlignment="1">
      <alignment vertical="center"/>
    </xf>
    <xf numFmtId="0" fontId="31" fillId="0" borderId="0" xfId="0" applyFont="1" applyAlignment="1">
      <alignment horizontal="left" vertical="center" indent="4"/>
    </xf>
    <xf numFmtId="0" fontId="34" fillId="0" borderId="0" xfId="62" applyAlignment="1">
      <alignment vertical="center"/>
    </xf>
    <xf numFmtId="167" fontId="0" fillId="2" borderId="12" xfId="0" applyNumberFormat="1" applyFill="1" applyBorder="1" applyProtection="1">
      <protection locked="0"/>
    </xf>
    <xf numFmtId="170" fontId="3" fillId="0" borderId="1" xfId="61" applyNumberFormat="1" applyFont="1" applyBorder="1"/>
    <xf numFmtId="167" fontId="0" fillId="41" borderId="12" xfId="0" applyNumberFormat="1" applyFill="1" applyBorder="1" applyProtection="1">
      <protection locked="0"/>
    </xf>
    <xf numFmtId="0" fontId="0" fillId="35" borderId="1" xfId="0" applyFill="1" applyBorder="1" applyAlignment="1" applyProtection="1">
      <alignment horizontal="center"/>
      <protection locked="0"/>
    </xf>
    <xf numFmtId="0" fontId="3" fillId="35" borderId="1" xfId="0" applyFont="1" applyFill="1" applyBorder="1" applyAlignment="1">
      <alignment horizontal="center"/>
    </xf>
    <xf numFmtId="0" fontId="3" fillId="35" borderId="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Protection="1">
      <protection locked="0"/>
    </xf>
    <xf numFmtId="167" fontId="0" fillId="2" borderId="13" xfId="0" applyNumberFormat="1" applyFill="1" applyBorder="1" applyProtection="1">
      <protection locked="0"/>
    </xf>
    <xf numFmtId="0" fontId="0" fillId="3" borderId="17" xfId="0" applyFill="1" applyBorder="1"/>
    <xf numFmtId="169" fontId="0" fillId="0" borderId="22" xfId="61" applyNumberFormat="1" applyFont="1" applyBorder="1"/>
    <xf numFmtId="2" fontId="0" fillId="41" borderId="12" xfId="0" applyNumberFormat="1" applyFill="1" applyBorder="1" applyProtection="1">
      <protection locked="0"/>
    </xf>
    <xf numFmtId="0" fontId="3" fillId="0" borderId="12" xfId="0" applyFont="1" applyBorder="1"/>
    <xf numFmtId="0" fontId="44" fillId="42" borderId="24" xfId="0" applyFont="1" applyFill="1" applyBorder="1" applyAlignment="1">
      <alignment vertical="center" wrapText="1"/>
    </xf>
    <xf numFmtId="0" fontId="46" fillId="42" borderId="25" xfId="0" applyFont="1" applyFill="1" applyBorder="1" applyAlignment="1">
      <alignment vertical="center" wrapText="1"/>
    </xf>
    <xf numFmtId="0" fontId="26" fillId="0" borderId="0" xfId="0" applyFont="1" applyAlignment="1">
      <alignment vertical="center"/>
    </xf>
    <xf numFmtId="0" fontId="48" fillId="43" borderId="23" xfId="0" applyFont="1" applyFill="1" applyBorder="1" applyAlignment="1">
      <alignment horizontal="left" vertical="center" wrapText="1"/>
    </xf>
    <xf numFmtId="0" fontId="4" fillId="0" borderId="26" xfId="0" applyFont="1" applyBorder="1" applyAlignment="1">
      <alignment vertical="center" wrapText="1"/>
    </xf>
    <xf numFmtId="0" fontId="48" fillId="43" borderId="26" xfId="0" applyFont="1" applyFill="1" applyBorder="1" applyAlignment="1">
      <alignment vertical="center" wrapText="1"/>
    </xf>
    <xf numFmtId="0" fontId="48" fillId="43" borderId="25" xfId="0" applyFont="1" applyFill="1" applyBorder="1" applyAlignment="1">
      <alignment horizontal="left" vertical="center" wrapText="1"/>
    </xf>
    <xf numFmtId="0" fontId="48" fillId="43" borderId="30" xfId="0" applyFont="1" applyFill="1" applyBorder="1" applyAlignment="1">
      <alignment vertical="center" wrapText="1"/>
    </xf>
    <xf numFmtId="0" fontId="50" fillId="43" borderId="28" xfId="0" applyFont="1" applyFill="1" applyBorder="1" applyAlignment="1">
      <alignment vertical="center" wrapText="1"/>
    </xf>
    <xf numFmtId="0" fontId="49" fillId="0" borderId="30" xfId="0" applyFont="1" applyBorder="1" applyAlignment="1">
      <alignment vertical="center" wrapText="1"/>
    </xf>
    <xf numFmtId="0" fontId="51" fillId="0" borderId="0" xfId="0" applyFont="1" applyAlignment="1">
      <alignment vertical="center"/>
    </xf>
    <xf numFmtId="0" fontId="34" fillId="42" borderId="27" xfId="62" applyFill="1" applyBorder="1" applyAlignment="1">
      <alignment horizontal="center" vertical="center" wrapText="1"/>
    </xf>
    <xf numFmtId="0" fontId="50" fillId="42" borderId="28" xfId="0" applyFont="1" applyFill="1" applyBorder="1" applyAlignment="1">
      <alignment horizontal="center" vertical="center" wrapText="1"/>
    </xf>
    <xf numFmtId="0" fontId="48" fillId="42" borderId="27" xfId="0" applyFont="1" applyFill="1" applyBorder="1" applyAlignment="1">
      <alignment horizontal="center" vertical="center" wrapText="1"/>
    </xf>
    <xf numFmtId="0" fontId="52" fillId="0" borderId="30" xfId="0" applyFont="1" applyBorder="1" applyAlignment="1">
      <alignment vertical="center" wrapText="1"/>
    </xf>
    <xf numFmtId="0" fontId="49" fillId="0" borderId="28" xfId="0" applyFont="1" applyBorder="1" applyAlignment="1">
      <alignment horizontal="left" vertical="center" wrapText="1" indent="8"/>
    </xf>
    <xf numFmtId="0" fontId="53" fillId="0" borderId="30" xfId="0" applyFont="1" applyBorder="1" applyAlignment="1">
      <alignment vertical="center" wrapText="1"/>
    </xf>
    <xf numFmtId="0" fontId="49" fillId="0" borderId="28" xfId="0" applyFont="1" applyBorder="1" applyAlignment="1">
      <alignment horizontal="left" vertical="center" wrapText="1" indent="6"/>
    </xf>
    <xf numFmtId="0" fontId="48" fillId="44" borderId="25" xfId="0" applyFont="1" applyFill="1" applyBorder="1" applyAlignment="1">
      <alignment horizontal="right" vertical="center" wrapText="1"/>
    </xf>
    <xf numFmtId="0" fontId="49" fillId="0" borderId="28" xfId="0" applyFont="1" applyBorder="1" applyAlignment="1">
      <alignment horizontal="center" vertical="center" wrapText="1"/>
    </xf>
    <xf numFmtId="0" fontId="54" fillId="0" borderId="0" xfId="0" applyFont="1" applyAlignment="1">
      <alignment horizontal="left" vertical="center" indent="1"/>
    </xf>
    <xf numFmtId="0" fontId="34" fillId="0" borderId="0" xfId="62" applyAlignment="1">
      <alignment horizontal="left" vertical="center" indent="1"/>
    </xf>
    <xf numFmtId="0" fontId="49" fillId="0" borderId="0" xfId="0" applyFont="1" applyAlignment="1">
      <alignment horizontal="left" vertical="center" indent="1"/>
    </xf>
    <xf numFmtId="0" fontId="3" fillId="0" borderId="0" xfId="0" quotePrefix="1" applyFont="1"/>
    <xf numFmtId="0" fontId="5" fillId="0" borderId="0" xfId="0" applyFont="1" applyAlignment="1">
      <alignment horizontal="centerContinuous"/>
    </xf>
    <xf numFmtId="0" fontId="0" fillId="35" borderId="14" xfId="0" applyFill="1" applyBorder="1" applyAlignment="1" applyProtection="1">
      <alignment horizontal="centerContinuous" vertical="center"/>
      <protection locked="0"/>
    </xf>
    <xf numFmtId="0" fontId="0" fillId="35" borderId="15" xfId="0" applyFill="1" applyBorder="1" applyAlignment="1" applyProtection="1">
      <alignment horizontal="centerContinuous" vertical="center"/>
      <protection locked="0"/>
    </xf>
    <xf numFmtId="0" fontId="0" fillId="35" borderId="16" xfId="0" applyFill="1" applyBorder="1" applyAlignment="1" applyProtection="1">
      <alignment horizontal="centerContinuous" vertical="center"/>
      <protection locked="0"/>
    </xf>
    <xf numFmtId="0" fontId="3" fillId="35" borderId="14" xfId="0" applyFont="1" applyFill="1" applyBorder="1" applyAlignment="1" applyProtection="1">
      <alignment horizontal="centerContinuous" vertical="center"/>
      <protection locked="0"/>
    </xf>
    <xf numFmtId="0" fontId="3" fillId="35" borderId="15" xfId="0" applyFont="1" applyFill="1" applyBorder="1" applyAlignment="1" applyProtection="1">
      <alignment horizontal="centerContinuous" vertical="center"/>
      <protection locked="0"/>
    </xf>
    <xf numFmtId="0" fontId="3" fillId="35" borderId="16" xfId="0" applyFont="1" applyFill="1" applyBorder="1" applyAlignment="1" applyProtection="1">
      <alignment horizontal="centerContinuous" vertical="center"/>
      <protection locked="0"/>
    </xf>
    <xf numFmtId="0" fontId="0" fillId="0" borderId="0" xfId="0" applyAlignment="1">
      <alignment horizontal="centerContinuous"/>
    </xf>
    <xf numFmtId="16" fontId="0" fillId="0" borderId="0" xfId="0" applyNumberFormat="1"/>
    <xf numFmtId="166" fontId="0" fillId="0" borderId="0" xfId="0" applyNumberFormat="1"/>
    <xf numFmtId="168" fontId="0" fillId="0" borderId="0" xfId="0" applyNumberFormat="1"/>
    <xf numFmtId="171" fontId="6" fillId="36" borderId="0" xfId="0" applyNumberFormat="1" applyFont="1" applyFill="1"/>
    <xf numFmtId="0" fontId="49" fillId="0" borderId="26" xfId="0" applyFont="1" applyBorder="1" applyAlignment="1">
      <alignment vertical="center" wrapText="1"/>
    </xf>
    <xf numFmtId="171" fontId="6" fillId="39" borderId="0" xfId="0" applyNumberFormat="1" applyFont="1" applyFill="1"/>
    <xf numFmtId="167" fontId="3" fillId="2" borderId="12" xfId="0" applyNumberFormat="1" applyFont="1" applyFill="1" applyBorder="1" applyProtection="1">
      <protection locked="0"/>
    </xf>
    <xf numFmtId="0" fontId="3" fillId="0" borderId="14" xfId="0" applyFont="1" applyBorder="1" applyAlignment="1">
      <alignment horizontal="center" vertical="top"/>
    </xf>
    <xf numFmtId="0" fontId="3" fillId="0" borderId="16" xfId="0" applyFont="1" applyBorder="1" applyAlignment="1">
      <alignment horizontal="center" vertical="top"/>
    </xf>
    <xf numFmtId="0" fontId="3" fillId="0" borderId="14" xfId="0" applyFont="1" applyBorder="1" applyAlignment="1" applyProtection="1">
      <alignment horizontal="left" vertical="top" wrapText="1"/>
      <protection locked="0"/>
    </xf>
    <xf numFmtId="0" fontId="3" fillId="0" borderId="15" xfId="0" applyFont="1" applyBorder="1" applyAlignment="1" applyProtection="1">
      <alignment horizontal="left" vertical="top" wrapText="1"/>
      <protection locked="0"/>
    </xf>
    <xf numFmtId="0" fontId="3" fillId="0" borderId="16" xfId="0" applyFont="1" applyBorder="1" applyAlignment="1" applyProtection="1">
      <alignment horizontal="left" vertical="top" wrapText="1"/>
      <protection locked="0"/>
    </xf>
    <xf numFmtId="0" fontId="3" fillId="0" borderId="14" xfId="0" applyFont="1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3" fillId="35" borderId="14" xfId="0" applyFont="1" applyFill="1" applyBorder="1" applyAlignment="1" applyProtection="1">
      <alignment horizontal="center" vertical="center"/>
      <protection locked="0"/>
    </xf>
    <xf numFmtId="0" fontId="3" fillId="35" borderId="15" xfId="0" applyFont="1" applyFill="1" applyBorder="1" applyAlignment="1" applyProtection="1">
      <alignment horizontal="center" vertical="center"/>
      <protection locked="0"/>
    </xf>
    <xf numFmtId="0" fontId="3" fillId="35" borderId="16" xfId="0" applyFont="1" applyFill="1" applyBorder="1" applyAlignment="1" applyProtection="1">
      <alignment horizontal="center" vertical="center"/>
      <protection locked="0"/>
    </xf>
    <xf numFmtId="0" fontId="9" fillId="40" borderId="14" xfId="0" applyFont="1" applyFill="1" applyBorder="1" applyAlignment="1">
      <alignment horizontal="left" vertical="center"/>
    </xf>
    <xf numFmtId="0" fontId="9" fillId="40" borderId="15" xfId="0" applyFont="1" applyFill="1" applyBorder="1" applyAlignment="1">
      <alignment horizontal="left" vertical="center"/>
    </xf>
    <xf numFmtId="0" fontId="9" fillId="40" borderId="16" xfId="0" applyFont="1" applyFill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39" borderId="0" xfId="0" applyFont="1" applyFill="1" applyAlignment="1" applyProtection="1">
      <alignment horizontal="left"/>
      <protection locked="0"/>
    </xf>
    <xf numFmtId="0" fontId="33" fillId="40" borderId="14" xfId="0" applyFont="1" applyFill="1" applyBorder="1" applyAlignment="1">
      <alignment horizontal="left" vertical="center"/>
    </xf>
    <xf numFmtId="0" fontId="33" fillId="40" borderId="15" xfId="0" applyFont="1" applyFill="1" applyBorder="1" applyAlignment="1">
      <alignment horizontal="left" vertical="center"/>
    </xf>
    <xf numFmtId="0" fontId="33" fillId="40" borderId="16" xfId="0" applyFont="1" applyFill="1" applyBorder="1" applyAlignment="1">
      <alignment horizontal="left" vertical="center"/>
    </xf>
    <xf numFmtId="0" fontId="0" fillId="35" borderId="14" xfId="0" applyFill="1" applyBorder="1" applyAlignment="1" applyProtection="1">
      <alignment horizontal="left" vertical="center"/>
      <protection locked="0"/>
    </xf>
    <xf numFmtId="0" fontId="0" fillId="35" borderId="15" xfId="0" applyFill="1" applyBorder="1" applyAlignment="1" applyProtection="1">
      <alignment horizontal="left" vertical="center"/>
      <protection locked="0"/>
    </xf>
    <xf numFmtId="0" fontId="0" fillId="35" borderId="16" xfId="0" applyFill="1" applyBorder="1" applyAlignment="1" applyProtection="1">
      <alignment horizontal="left" vertical="center"/>
      <protection locked="0"/>
    </xf>
    <xf numFmtId="0" fontId="0" fillId="35" borderId="14" xfId="0" applyFill="1" applyBorder="1" applyAlignment="1" applyProtection="1">
      <alignment horizontal="center" vertical="center"/>
      <protection locked="0"/>
    </xf>
    <xf numFmtId="0" fontId="0" fillId="35" borderId="15" xfId="0" applyFill="1" applyBorder="1" applyAlignment="1" applyProtection="1">
      <alignment horizontal="center" vertical="center"/>
      <protection locked="0"/>
    </xf>
    <xf numFmtId="0" fontId="0" fillId="35" borderId="16" xfId="0" applyFill="1" applyBorder="1" applyAlignment="1" applyProtection="1">
      <alignment horizontal="center" vertical="center"/>
      <protection locked="0"/>
    </xf>
    <xf numFmtId="0" fontId="3" fillId="35" borderId="14" xfId="0" applyFont="1" applyFill="1" applyBorder="1" applyAlignment="1" applyProtection="1">
      <alignment horizontal="left" vertical="center"/>
      <protection locked="0"/>
    </xf>
    <xf numFmtId="0" fontId="44" fillId="42" borderId="24" xfId="0" applyFont="1" applyFill="1" applyBorder="1" applyAlignment="1">
      <alignment horizontal="right" vertical="center" wrapText="1"/>
    </xf>
    <xf numFmtId="0" fontId="44" fillId="42" borderId="25" xfId="0" applyFont="1" applyFill="1" applyBorder="1" applyAlignment="1">
      <alignment horizontal="right" vertical="center" wrapText="1"/>
    </xf>
    <xf numFmtId="0" fontId="26" fillId="0" borderId="24" xfId="0" applyFont="1" applyBorder="1" applyAlignment="1">
      <alignment horizontal="center" vertical="center" wrapText="1"/>
    </xf>
    <xf numFmtId="0" fontId="26" fillId="0" borderId="25" xfId="0" applyFont="1" applyBorder="1" applyAlignment="1">
      <alignment horizontal="center" vertical="center" wrapText="1"/>
    </xf>
    <xf numFmtId="0" fontId="49" fillId="0" borderId="31" xfId="0" applyFont="1" applyBorder="1" applyAlignment="1">
      <alignment vertical="center" wrapText="1"/>
    </xf>
    <xf numFmtId="0" fontId="49" fillId="0" borderId="32" xfId="0" applyFont="1" applyBorder="1" applyAlignment="1">
      <alignment vertical="center" wrapText="1"/>
    </xf>
    <xf numFmtId="0" fontId="49" fillId="0" borderId="26" xfId="0" applyFont="1" applyBorder="1" applyAlignment="1">
      <alignment vertical="center" wrapText="1"/>
    </xf>
    <xf numFmtId="0" fontId="48" fillId="43" borderId="24" xfId="0" applyFont="1" applyFill="1" applyBorder="1" applyAlignment="1">
      <alignment vertical="center" wrapText="1"/>
    </xf>
    <xf numFmtId="0" fontId="48" fillId="43" borderId="25" xfId="0" applyFont="1" applyFill="1" applyBorder="1" applyAlignment="1">
      <alignment vertical="center" wrapText="1"/>
    </xf>
    <xf numFmtId="0" fontId="4" fillId="0" borderId="24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9" fillId="0" borderId="24" xfId="0" applyFont="1" applyBorder="1" applyAlignment="1">
      <alignment vertical="center" wrapText="1"/>
    </xf>
    <xf numFmtId="0" fontId="49" fillId="0" borderId="25" xfId="0" applyFont="1" applyBorder="1" applyAlignment="1">
      <alignment vertical="center" wrapText="1"/>
    </xf>
    <xf numFmtId="0" fontId="48" fillId="42" borderId="24" xfId="0" applyFont="1" applyFill="1" applyBorder="1" applyAlignment="1">
      <alignment vertical="center" wrapText="1"/>
    </xf>
    <xf numFmtId="0" fontId="48" fillId="42" borderId="25" xfId="0" applyFont="1" applyFill="1" applyBorder="1" applyAlignment="1">
      <alignment vertical="center" wrapText="1"/>
    </xf>
    <xf numFmtId="0" fontId="49" fillId="42" borderId="24" xfId="0" applyFont="1" applyFill="1" applyBorder="1" applyAlignment="1">
      <alignment vertical="center" wrapText="1"/>
    </xf>
    <xf numFmtId="0" fontId="49" fillId="42" borderId="25" xfId="0" applyFont="1" applyFill="1" applyBorder="1" applyAlignment="1">
      <alignment vertical="center" wrapText="1"/>
    </xf>
    <xf numFmtId="0" fontId="48" fillId="44" borderId="24" xfId="0" applyFont="1" applyFill="1" applyBorder="1" applyAlignment="1">
      <alignment vertical="center" wrapText="1"/>
    </xf>
    <xf numFmtId="0" fontId="48" fillId="44" borderId="29" xfId="0" applyFont="1" applyFill="1" applyBorder="1" applyAlignment="1">
      <alignment vertical="center" wrapText="1"/>
    </xf>
    <xf numFmtId="0" fontId="48" fillId="44" borderId="25" xfId="0" applyFont="1" applyFill="1" applyBorder="1" applyAlignment="1">
      <alignment vertical="center" wrapText="1"/>
    </xf>
    <xf numFmtId="0" fontId="49" fillId="0" borderId="24" xfId="0" applyFont="1" applyBorder="1" applyAlignment="1">
      <alignment horizontal="center" vertical="center" wrapText="1"/>
    </xf>
    <xf numFmtId="0" fontId="49" fillId="0" borderId="29" xfId="0" applyFont="1" applyBorder="1" applyAlignment="1">
      <alignment horizontal="center" vertical="center" wrapText="1"/>
    </xf>
    <xf numFmtId="0" fontId="49" fillId="0" borderId="25" xfId="0" applyFont="1" applyBorder="1" applyAlignment="1">
      <alignment horizontal="center" vertical="center" wrapText="1"/>
    </xf>
    <xf numFmtId="0" fontId="3" fillId="0" borderId="33" xfId="0" applyFont="1" applyBorder="1" applyAlignment="1">
      <alignment vertical="center" wrapText="1"/>
    </xf>
    <xf numFmtId="0" fontId="3" fillId="0" borderId="34" xfId="0" applyFont="1" applyBorder="1" applyAlignment="1">
      <alignment vertical="center" wrapText="1"/>
    </xf>
  </cellXfs>
  <cellStyles count="64">
    <cellStyle name="20 % – uthevingsfarge 1" xfId="19" builtinId="30" customBuiltin="1"/>
    <cellStyle name="20 % – uthevingsfarge 2" xfId="23" builtinId="34" customBuiltin="1"/>
    <cellStyle name="20 % – uthevingsfarge 3" xfId="27" builtinId="38" customBuiltin="1"/>
    <cellStyle name="20 % – uthevingsfarge 4" xfId="31" builtinId="42" customBuiltin="1"/>
    <cellStyle name="20 % – uthevingsfarge 5" xfId="35" builtinId="46" customBuiltin="1"/>
    <cellStyle name="20 % – uthevingsfarge 6" xfId="39" builtinId="50" customBuiltin="1"/>
    <cellStyle name="40 % – uthevingsfarge 1" xfId="20" builtinId="31" customBuiltin="1"/>
    <cellStyle name="40 % – uthevingsfarge 2" xfId="24" builtinId="35" customBuiltin="1"/>
    <cellStyle name="40 % – uthevingsfarge 3" xfId="28" builtinId="39" customBuiltin="1"/>
    <cellStyle name="40 % – uthevingsfarge 4" xfId="32" builtinId="43" customBuiltin="1"/>
    <cellStyle name="40 % – uthevingsfarge 5" xfId="36" builtinId="47" customBuiltin="1"/>
    <cellStyle name="40 % – uthevingsfarge 6" xfId="40" builtinId="51" customBuiltin="1"/>
    <cellStyle name="60 % – uthevingsfarge 1" xfId="21" builtinId="32" customBuiltin="1"/>
    <cellStyle name="60 % – uthevingsfarge 2" xfId="25" builtinId="36" customBuiltin="1"/>
    <cellStyle name="60 % – uthevingsfarge 3" xfId="29" builtinId="40" customBuiltin="1"/>
    <cellStyle name="60 % – uthevingsfarge 4" xfId="33" builtinId="44" customBuiltin="1"/>
    <cellStyle name="60 % – uthevingsfarge 5" xfId="37" builtinId="48" customBuiltin="1"/>
    <cellStyle name="60 % – uthevingsfarge 6" xfId="41" builtinId="52" customBuiltin="1"/>
    <cellStyle name="Beregning" xfId="12" builtinId="22" customBuiltin="1"/>
    <cellStyle name="Comma 2" xfId="44" xr:uid="{00000000-0005-0000-0000-00001C000000}"/>
    <cellStyle name="Comma 3" xfId="43" xr:uid="{00000000-0005-0000-0000-00001D000000}"/>
    <cellStyle name="Dårlig" xfId="8" builtinId="27" customBuiltin="1"/>
    <cellStyle name="Euro" xfId="1" xr:uid="{00000000-0005-0000-0000-00001E000000}"/>
    <cellStyle name="Forklarende tekst" xfId="16" builtinId="53" customBuiltin="1"/>
    <cellStyle name="God" xfId="7" builtinId="26" customBuiltin="1"/>
    <cellStyle name="Hyperkobling" xfId="62" builtinId="8"/>
    <cellStyle name="Hyperkobling 2" xfId="45" xr:uid="{00000000-0005-0000-0000-000025000000}"/>
    <cellStyle name="Hyperkobling 3" xfId="46" xr:uid="{00000000-0005-0000-0000-000026000000}"/>
    <cellStyle name="Hyperlink 2" xfId="47" xr:uid="{00000000-0005-0000-0000-000028000000}"/>
    <cellStyle name="Inndata" xfId="10" builtinId="20" customBuiltin="1"/>
    <cellStyle name="Koblet celle" xfId="13" builtinId="24" customBuiltin="1"/>
    <cellStyle name="Komma" xfId="61" builtinId="3"/>
    <cellStyle name="Kontrollcelle" xfId="14" builtinId="23" customBuiltin="1"/>
    <cellStyle name="Merknad 2" xfId="48" xr:uid="{00000000-0005-0000-0000-00002B000000}"/>
    <cellStyle name="Normal" xfId="0" builtinId="0"/>
    <cellStyle name="Normal 2" xfId="49" xr:uid="{00000000-0005-0000-0000-00002E000000}"/>
    <cellStyle name="Normal 2 2" xfId="50" xr:uid="{00000000-0005-0000-0000-00002F000000}"/>
    <cellStyle name="Normal 3" xfId="51" xr:uid="{00000000-0005-0000-0000-000030000000}"/>
    <cellStyle name="Normal 3 2" xfId="52" xr:uid="{00000000-0005-0000-0000-000031000000}"/>
    <cellStyle name="Normal 3 3" xfId="53" xr:uid="{00000000-0005-0000-0000-000032000000}"/>
    <cellStyle name="Normal 3 3 2" xfId="54" xr:uid="{00000000-0005-0000-0000-000033000000}"/>
    <cellStyle name="Normal 4" xfId="55" xr:uid="{00000000-0005-0000-0000-000034000000}"/>
    <cellStyle name="Normal 5" xfId="56" xr:uid="{00000000-0005-0000-0000-000035000000}"/>
    <cellStyle name="Normal 6" xfId="57" xr:uid="{00000000-0005-0000-0000-000036000000}"/>
    <cellStyle name="Normal 7" xfId="42" xr:uid="{00000000-0005-0000-0000-000037000000}"/>
    <cellStyle name="Normal 8" xfId="63" xr:uid="{00000000-0005-0000-0000-000038000000}"/>
    <cellStyle name="Nøytral" xfId="9" builtinId="28" customBuiltin="1"/>
    <cellStyle name="Overskrift 1" xfId="3" builtinId="16" customBuiltin="1"/>
    <cellStyle name="Overskrift 2" xfId="4" builtinId="17" customBuiltin="1"/>
    <cellStyle name="Overskrift 3" xfId="5" builtinId="18" customBuiltin="1"/>
    <cellStyle name="Overskrift 4" xfId="6" builtinId="19" customBuiltin="1"/>
    <cellStyle name="Percent 2" xfId="58" xr:uid="{00000000-0005-0000-0000-00003A000000}"/>
    <cellStyle name="Tittel" xfId="2" builtinId="15" customBuiltin="1"/>
    <cellStyle name="Totalt" xfId="17" builtinId="25" customBuiltin="1"/>
    <cellStyle name="Tusenskille 2" xfId="59" xr:uid="{00000000-0005-0000-0000-00003D000000}"/>
    <cellStyle name="Tusenskille 3" xfId="60" xr:uid="{00000000-0005-0000-0000-00003E000000}"/>
    <cellStyle name="Utdata" xfId="11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5" builtinId="11" customBuiltin="1"/>
  </cellStyles>
  <dxfs count="155">
    <dxf>
      <fill>
        <patternFill>
          <bgColor rgb="FFFFC000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</dxfs>
  <tableStyles count="0" defaultTableStyle="TableStyleMedium9" defaultPivotStyle="PivotStyleLight16"/>
  <colors>
    <mruColors>
      <color rgb="FFFFFFCC"/>
      <color rgb="FFEAEAEA"/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44521" y="139450"/>
          <a:ext cx="3366430" cy="4208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22</xdr:col>
      <xdr:colOff>101609</xdr:colOff>
      <xdr:row>0</xdr:row>
      <xdr:rowOff>139450</xdr:rowOff>
    </xdr:from>
    <xdr:to>
      <xdr:col>30</xdr:col>
      <xdr:colOff>151098</xdr:colOff>
      <xdr:row>2</xdr:row>
      <xdr:rowOff>33617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722109" y="139450"/>
          <a:ext cx="3326089" cy="418042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28</xdr:row>
      <xdr:rowOff>100852</xdr:rowOff>
    </xdr:from>
    <xdr:to>
      <xdr:col>0</xdr:col>
      <xdr:colOff>4123765</xdr:colOff>
      <xdr:row>35</xdr:row>
      <xdr:rowOff>167261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46058"/>
          <a:ext cx="4123765" cy="13887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3.xml"/><Relationship Id="rId2" Type="http://schemas.openxmlformats.org/officeDocument/2006/relationships/printerSettings" Target="../printerSettings/printerSettings14.bin"/><Relationship Id="rId1" Type="http://schemas.openxmlformats.org/officeDocument/2006/relationships/hyperlink" Target="http://ec.europa.eu/research/participants/data/ref/h2020/other/legal/templ/tmpl_time-records_en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>
    <pageSetUpPr fitToPage="1"/>
  </sheetPr>
  <dimension ref="A1:AI41"/>
  <sheetViews>
    <sheetView showGridLines="0" zoomScale="55" zoomScaleNormal="55" workbookViewId="0">
      <selection activeCell="A15" sqref="A15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82">
        <f>Grunndata!B2</f>
        <v>2026</v>
      </c>
      <c r="I4" s="82"/>
      <c r="J4" s="112"/>
      <c r="K4" s="112"/>
      <c r="L4" s="1" t="str">
        <f>TEXT(B11,"mmmm")</f>
        <v>januar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83" t="s">
        <v>1</v>
      </c>
      <c r="E6" s="84"/>
      <c r="F6" s="84"/>
      <c r="G6" s="84"/>
      <c r="H6" s="84"/>
      <c r="I6" s="84"/>
      <c r="J6" s="85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83" t="s">
        <v>3</v>
      </c>
      <c r="U6" s="84"/>
      <c r="V6" s="84"/>
      <c r="W6" s="84"/>
      <c r="X6" s="84"/>
      <c r="Y6" s="84"/>
      <c r="Z6" s="84"/>
      <c r="AA6" s="85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86" t="s">
        <v>96</v>
      </c>
      <c r="E7" s="84"/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  <c r="Z7" s="84"/>
      <c r="AA7" s="85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86" t="s">
        <v>6</v>
      </c>
      <c r="E8" s="87"/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88"/>
      <c r="AF8" s="9" t="s">
        <v>7</v>
      </c>
      <c r="AG8" s="13">
        <f>NETWORKDAYS(B11,AF11,AI3:AI14)</f>
        <v>22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DATE(H4,1,1)</f>
        <v>46023</v>
      </c>
      <c r="C11" s="23">
        <f>B11+1</f>
        <v>46024</v>
      </c>
      <c r="D11" s="23">
        <f t="shared" ref="D11:AF11" si="0">C11+1</f>
        <v>46025</v>
      </c>
      <c r="E11" s="23">
        <f t="shared" si="0"/>
        <v>46026</v>
      </c>
      <c r="F11" s="23">
        <f t="shared" si="0"/>
        <v>46027</v>
      </c>
      <c r="G11" s="23">
        <f t="shared" si="0"/>
        <v>46028</v>
      </c>
      <c r="H11" s="23">
        <f t="shared" si="0"/>
        <v>46029</v>
      </c>
      <c r="I11" s="23">
        <f t="shared" si="0"/>
        <v>46030</v>
      </c>
      <c r="J11" s="23">
        <f t="shared" si="0"/>
        <v>46031</v>
      </c>
      <c r="K11" s="23">
        <f t="shared" si="0"/>
        <v>46032</v>
      </c>
      <c r="L11" s="23">
        <f t="shared" si="0"/>
        <v>46033</v>
      </c>
      <c r="M11" s="23">
        <f t="shared" si="0"/>
        <v>46034</v>
      </c>
      <c r="N11" s="23">
        <f>M11+1</f>
        <v>46035</v>
      </c>
      <c r="O11" s="23">
        <f t="shared" si="0"/>
        <v>46036</v>
      </c>
      <c r="P11" s="23">
        <f t="shared" si="0"/>
        <v>46037</v>
      </c>
      <c r="Q11" s="23">
        <f t="shared" si="0"/>
        <v>46038</v>
      </c>
      <c r="R11" s="23">
        <f t="shared" si="0"/>
        <v>46039</v>
      </c>
      <c r="S11" s="23">
        <f t="shared" si="0"/>
        <v>46040</v>
      </c>
      <c r="T11" s="23">
        <f t="shared" si="0"/>
        <v>46041</v>
      </c>
      <c r="U11" s="23">
        <f t="shared" si="0"/>
        <v>46042</v>
      </c>
      <c r="V11" s="23">
        <f t="shared" si="0"/>
        <v>46043</v>
      </c>
      <c r="W11" s="23">
        <f t="shared" si="0"/>
        <v>46044</v>
      </c>
      <c r="X11" s="23">
        <f t="shared" si="0"/>
        <v>46045</v>
      </c>
      <c r="Y11" s="23">
        <f t="shared" si="0"/>
        <v>46046</v>
      </c>
      <c r="Z11" s="23">
        <f t="shared" si="0"/>
        <v>46047</v>
      </c>
      <c r="AA11" s="23">
        <f t="shared" si="0"/>
        <v>46048</v>
      </c>
      <c r="AB11" s="23">
        <f t="shared" si="0"/>
        <v>46049</v>
      </c>
      <c r="AC11" s="23">
        <f t="shared" si="0"/>
        <v>46050</v>
      </c>
      <c r="AD11" s="23">
        <f t="shared" si="0"/>
        <v>46051</v>
      </c>
      <c r="AE11" s="23">
        <f t="shared" si="0"/>
        <v>46052</v>
      </c>
      <c r="AF11" s="23">
        <f t="shared" si="0"/>
        <v>46053</v>
      </c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tor</v>
      </c>
      <c r="C12" s="24" t="str">
        <f t="shared" ref="C12:AF12" si="1">TEXT(C11,"ddd")</f>
        <v>fre</v>
      </c>
      <c r="D12" s="24" t="str">
        <f t="shared" si="1"/>
        <v>lør</v>
      </c>
      <c r="E12" s="24" t="str">
        <f t="shared" si="1"/>
        <v>søn</v>
      </c>
      <c r="F12" s="24" t="str">
        <f t="shared" si="1"/>
        <v>man</v>
      </c>
      <c r="G12" s="24" t="str">
        <f t="shared" si="1"/>
        <v>tir</v>
      </c>
      <c r="H12" s="24" t="str">
        <f t="shared" si="1"/>
        <v>ons</v>
      </c>
      <c r="I12" s="24" t="str">
        <f t="shared" si="1"/>
        <v>tor</v>
      </c>
      <c r="J12" s="24" t="str">
        <f t="shared" si="1"/>
        <v>fre</v>
      </c>
      <c r="K12" s="24" t="str">
        <f t="shared" si="1"/>
        <v>lør</v>
      </c>
      <c r="L12" s="24" t="str">
        <f t="shared" si="1"/>
        <v>søn</v>
      </c>
      <c r="M12" s="24" t="str">
        <f t="shared" si="1"/>
        <v>man</v>
      </c>
      <c r="N12" s="24" t="str">
        <f t="shared" si="1"/>
        <v>tir</v>
      </c>
      <c r="O12" s="24" t="str">
        <f t="shared" si="1"/>
        <v>ons</v>
      </c>
      <c r="P12" s="24" t="str">
        <f t="shared" si="1"/>
        <v>tor</v>
      </c>
      <c r="Q12" s="24" t="str">
        <f t="shared" si="1"/>
        <v>fre</v>
      </c>
      <c r="R12" s="24" t="str">
        <f t="shared" si="1"/>
        <v>lør</v>
      </c>
      <c r="S12" s="24" t="str">
        <f t="shared" si="1"/>
        <v>søn</v>
      </c>
      <c r="T12" s="24" t="str">
        <f t="shared" si="1"/>
        <v>man</v>
      </c>
      <c r="U12" s="24" t="str">
        <f t="shared" si="1"/>
        <v>tir</v>
      </c>
      <c r="V12" s="24" t="str">
        <f t="shared" si="1"/>
        <v>ons</v>
      </c>
      <c r="W12" s="24" t="str">
        <f t="shared" si="1"/>
        <v>tor</v>
      </c>
      <c r="X12" s="24" t="str">
        <f t="shared" si="1"/>
        <v>fre</v>
      </c>
      <c r="Y12" s="24" t="str">
        <f t="shared" si="1"/>
        <v>lør</v>
      </c>
      <c r="Z12" s="24" t="str">
        <f t="shared" si="1"/>
        <v>søn</v>
      </c>
      <c r="AA12" s="24" t="str">
        <f t="shared" si="1"/>
        <v>man</v>
      </c>
      <c r="AB12" s="24" t="str">
        <f t="shared" si="1"/>
        <v>tir</v>
      </c>
      <c r="AC12" s="24" t="str">
        <f t="shared" si="1"/>
        <v>ons</v>
      </c>
      <c r="AD12" s="24" t="str">
        <f t="shared" si="1"/>
        <v>tor</v>
      </c>
      <c r="AE12" s="24" t="str">
        <f t="shared" si="1"/>
        <v>fre</v>
      </c>
      <c r="AF12" s="24" t="str">
        <f t="shared" si="1"/>
        <v>lør</v>
      </c>
      <c r="AG12" s="17"/>
      <c r="AI12" s="95"/>
    </row>
    <row r="13" spans="1:35" ht="13" customHeight="1" x14ac:dyDescent="0.3">
      <c r="A13" s="20" t="s">
        <v>97</v>
      </c>
      <c r="B13" s="54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56"/>
      <c r="C14" s="53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2" si="2">SUM(B14:AF14)</f>
        <v>0</v>
      </c>
      <c r="AI14" s="95"/>
    </row>
    <row r="15" spans="1:35" ht="13" customHeight="1" x14ac:dyDescent="0.25">
      <c r="A15" s="52" t="s">
        <v>12</v>
      </c>
      <c r="B15" s="56"/>
      <c r="C15" s="53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2"/>
        <v>0</v>
      </c>
      <c r="AI15" s="11"/>
    </row>
    <row r="16" spans="1:35" ht="13" customHeight="1" x14ac:dyDescent="0.25">
      <c r="A16" s="52" t="s">
        <v>13</v>
      </c>
      <c r="B16" s="56"/>
      <c r="C16" s="53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 t="shared" si="2"/>
        <v>0</v>
      </c>
    </row>
    <row r="17" spans="1:34" ht="13" customHeight="1" x14ac:dyDescent="0.25">
      <c r="A17" s="52" t="s">
        <v>14</v>
      </c>
      <c r="B17" s="56"/>
      <c r="C17" s="53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2"/>
        <v>0</v>
      </c>
    </row>
    <row r="18" spans="1:34" ht="13" customHeight="1" x14ac:dyDescent="0.25">
      <c r="A18" s="52" t="s">
        <v>15</v>
      </c>
      <c r="B18" s="56"/>
      <c r="C18" s="53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2"/>
        <v>0</v>
      </c>
    </row>
    <row r="19" spans="1:34" ht="13" customHeight="1" x14ac:dyDescent="0.25">
      <c r="A19" s="52" t="s">
        <v>16</v>
      </c>
      <c r="B19" s="56"/>
      <c r="C19" s="53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9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2"/>
        <v>0</v>
      </c>
    </row>
    <row r="20" spans="1:34" ht="13" customHeight="1" x14ac:dyDescent="0.25">
      <c r="A20" s="52" t="s">
        <v>17</v>
      </c>
      <c r="B20" s="56"/>
      <c r="C20" s="53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2"/>
        <v>0</v>
      </c>
    </row>
    <row r="21" spans="1:34" ht="13" customHeight="1" x14ac:dyDescent="0.25">
      <c r="A21" s="52" t="s">
        <v>18</v>
      </c>
      <c r="B21" s="56"/>
      <c r="C21" s="53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2"/>
        <v>0</v>
      </c>
    </row>
    <row r="22" spans="1:34" ht="12.75" customHeight="1" x14ac:dyDescent="0.25">
      <c r="A22" s="19" t="s">
        <v>19</v>
      </c>
      <c r="B22" s="55">
        <f t="shared" ref="B22:AE22" si="3">SUM(B14:B21)</f>
        <v>0</v>
      </c>
      <c r="C22" s="25">
        <f t="shared" si="3"/>
        <v>0</v>
      </c>
      <c r="D22" s="25">
        <f t="shared" si="3"/>
        <v>0</v>
      </c>
      <c r="E22" s="25">
        <f t="shared" si="3"/>
        <v>0</v>
      </c>
      <c r="F22" s="25">
        <f t="shared" si="3"/>
        <v>0</v>
      </c>
      <c r="G22" s="25">
        <f t="shared" si="3"/>
        <v>0</v>
      </c>
      <c r="H22" s="25">
        <f t="shared" si="3"/>
        <v>0</v>
      </c>
      <c r="I22" s="25">
        <f t="shared" si="3"/>
        <v>0</v>
      </c>
      <c r="J22" s="25">
        <f t="shared" si="3"/>
        <v>0</v>
      </c>
      <c r="K22" s="25">
        <f t="shared" si="3"/>
        <v>0</v>
      </c>
      <c r="L22" s="25">
        <f t="shared" si="3"/>
        <v>0</v>
      </c>
      <c r="M22" s="25">
        <f t="shared" si="3"/>
        <v>0</v>
      </c>
      <c r="N22" s="25">
        <f t="shared" si="3"/>
        <v>0</v>
      </c>
      <c r="O22" s="25">
        <f t="shared" si="3"/>
        <v>0</v>
      </c>
      <c r="P22" s="25">
        <f t="shared" si="3"/>
        <v>0</v>
      </c>
      <c r="Q22" s="25">
        <f t="shared" si="3"/>
        <v>0</v>
      </c>
      <c r="R22" s="25">
        <f t="shared" si="3"/>
        <v>0</v>
      </c>
      <c r="S22" s="25">
        <f t="shared" si="3"/>
        <v>0</v>
      </c>
      <c r="T22" s="25">
        <f t="shared" si="3"/>
        <v>0</v>
      </c>
      <c r="U22" s="25">
        <f t="shared" si="3"/>
        <v>0</v>
      </c>
      <c r="V22" s="25">
        <f t="shared" si="3"/>
        <v>0</v>
      </c>
      <c r="W22" s="25">
        <f t="shared" si="3"/>
        <v>0</v>
      </c>
      <c r="X22" s="25">
        <f t="shared" si="3"/>
        <v>0</v>
      </c>
      <c r="Y22" s="25">
        <f t="shared" si="3"/>
        <v>0</v>
      </c>
      <c r="Z22" s="25">
        <f t="shared" si="3"/>
        <v>0</v>
      </c>
      <c r="AA22" s="25">
        <f t="shared" si="3"/>
        <v>0</v>
      </c>
      <c r="AB22" s="25">
        <f t="shared" si="3"/>
        <v>0</v>
      </c>
      <c r="AC22" s="25">
        <f t="shared" si="3"/>
        <v>0</v>
      </c>
      <c r="AD22" s="25">
        <f t="shared" si="3"/>
        <v>0</v>
      </c>
      <c r="AE22" s="25">
        <f t="shared" si="3"/>
        <v>0</v>
      </c>
      <c r="AF22" s="25">
        <f>SUM(AF14:AF21)</f>
        <v>0</v>
      </c>
      <c r="AG22" s="25">
        <f t="shared" si="2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57" t="s">
        <v>21</v>
      </c>
      <c r="B24" s="5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5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5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4">SUM(B24:B26)</f>
        <v>0</v>
      </c>
      <c r="C27" s="25">
        <f t="shared" si="4"/>
        <v>0</v>
      </c>
      <c r="D27" s="25">
        <f t="shared" si="4"/>
        <v>0</v>
      </c>
      <c r="E27" s="25">
        <f t="shared" si="4"/>
        <v>0</v>
      </c>
      <c r="F27" s="25">
        <f t="shared" si="4"/>
        <v>0</v>
      </c>
      <c r="G27" s="25">
        <f t="shared" si="4"/>
        <v>0</v>
      </c>
      <c r="H27" s="25">
        <f t="shared" si="4"/>
        <v>0</v>
      </c>
      <c r="I27" s="25">
        <f t="shared" si="4"/>
        <v>0</v>
      </c>
      <c r="J27" s="25">
        <f t="shared" si="4"/>
        <v>0</v>
      </c>
      <c r="K27" s="25">
        <f t="shared" si="4"/>
        <v>0</v>
      </c>
      <c r="L27" s="25">
        <f t="shared" si="4"/>
        <v>0</v>
      </c>
      <c r="M27" s="25">
        <f t="shared" si="4"/>
        <v>0</v>
      </c>
      <c r="N27" s="25">
        <f t="shared" si="4"/>
        <v>0</v>
      </c>
      <c r="O27" s="25">
        <f t="shared" si="4"/>
        <v>0</v>
      </c>
      <c r="P27" s="25">
        <f t="shared" si="4"/>
        <v>0</v>
      </c>
      <c r="Q27" s="25">
        <f t="shared" si="4"/>
        <v>0</v>
      </c>
      <c r="R27" s="25">
        <f t="shared" si="4"/>
        <v>0</v>
      </c>
      <c r="S27" s="25">
        <f t="shared" si="4"/>
        <v>0</v>
      </c>
      <c r="T27" s="25">
        <f t="shared" si="4"/>
        <v>0</v>
      </c>
      <c r="U27" s="25">
        <f t="shared" si="4"/>
        <v>0</v>
      </c>
      <c r="V27" s="25">
        <f t="shared" si="4"/>
        <v>0</v>
      </c>
      <c r="W27" s="25">
        <f t="shared" si="4"/>
        <v>0</v>
      </c>
      <c r="X27" s="25">
        <f t="shared" si="4"/>
        <v>0</v>
      </c>
      <c r="Y27" s="25">
        <f t="shared" si="4"/>
        <v>0</v>
      </c>
      <c r="Z27" s="25">
        <f t="shared" si="4"/>
        <v>0</v>
      </c>
      <c r="AA27" s="25">
        <f t="shared" si="4"/>
        <v>0</v>
      </c>
      <c r="AB27" s="25">
        <f t="shared" si="4"/>
        <v>0</v>
      </c>
      <c r="AC27" s="25">
        <f t="shared" si="4"/>
        <v>0</v>
      </c>
      <c r="AD27" s="25">
        <f t="shared" si="4"/>
        <v>0</v>
      </c>
      <c r="AE27" s="25">
        <f t="shared" si="4"/>
        <v>0</v>
      </c>
      <c r="AF27" s="25">
        <f t="shared" si="4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5">C22+C27</f>
        <v>0</v>
      </c>
      <c r="D28" s="27">
        <f t="shared" si="5"/>
        <v>0</v>
      </c>
      <c r="E28" s="27">
        <f t="shared" si="5"/>
        <v>0</v>
      </c>
      <c r="F28" s="27">
        <f t="shared" si="5"/>
        <v>0</v>
      </c>
      <c r="G28" s="27">
        <f t="shared" si="5"/>
        <v>0</v>
      </c>
      <c r="H28" s="27">
        <f t="shared" si="5"/>
        <v>0</v>
      </c>
      <c r="I28" s="27">
        <f t="shared" si="5"/>
        <v>0</v>
      </c>
      <c r="J28" s="27">
        <f t="shared" si="5"/>
        <v>0</v>
      </c>
      <c r="K28" s="27">
        <f t="shared" si="5"/>
        <v>0</v>
      </c>
      <c r="L28" s="27">
        <f t="shared" si="5"/>
        <v>0</v>
      </c>
      <c r="M28" s="27">
        <f t="shared" si="5"/>
        <v>0</v>
      </c>
      <c r="N28" s="27">
        <f t="shared" si="5"/>
        <v>0</v>
      </c>
      <c r="O28" s="27">
        <f t="shared" si="5"/>
        <v>0</v>
      </c>
      <c r="P28" s="27">
        <f t="shared" si="5"/>
        <v>0</v>
      </c>
      <c r="Q28" s="27">
        <f t="shared" si="5"/>
        <v>0</v>
      </c>
      <c r="R28" s="27">
        <f t="shared" si="5"/>
        <v>0</v>
      </c>
      <c r="S28" s="27">
        <f t="shared" si="5"/>
        <v>0</v>
      </c>
      <c r="T28" s="27">
        <f t="shared" si="5"/>
        <v>0</v>
      </c>
      <c r="U28" s="27">
        <f t="shared" si="5"/>
        <v>0</v>
      </c>
      <c r="V28" s="27">
        <f t="shared" si="5"/>
        <v>0</v>
      </c>
      <c r="W28" s="27">
        <f t="shared" si="5"/>
        <v>0</v>
      </c>
      <c r="X28" s="27">
        <f t="shared" si="5"/>
        <v>0</v>
      </c>
      <c r="Y28" s="27">
        <f t="shared" si="5"/>
        <v>0</v>
      </c>
      <c r="Z28" s="27">
        <f t="shared" si="5"/>
        <v>0</v>
      </c>
      <c r="AA28" s="27">
        <f t="shared" si="5"/>
        <v>0</v>
      </c>
      <c r="AB28" s="27">
        <f t="shared" si="5"/>
        <v>0</v>
      </c>
      <c r="AC28" s="27">
        <f t="shared" si="5"/>
        <v>0</v>
      </c>
      <c r="AD28" s="27">
        <f t="shared" si="5"/>
        <v>0</v>
      </c>
      <c r="AE28" s="27">
        <f t="shared" si="5"/>
        <v>0</v>
      </c>
      <c r="AF28" s="27">
        <f t="shared" si="5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51"/>
      <c r="B33" s="38"/>
      <c r="C33" s="38"/>
      <c r="D33" s="38"/>
      <c r="G33" s="105"/>
      <c r="H33" s="106"/>
      <c r="I33" s="106"/>
      <c r="J33" s="106"/>
      <c r="K33" s="106"/>
      <c r="L33" s="106"/>
      <c r="M33" s="107"/>
      <c r="AD33" s="2"/>
      <c r="AE33" s="2" t="s">
        <v>31</v>
      </c>
      <c r="AF33" s="2"/>
      <c r="AG33" s="29">
        <f>AG22</f>
        <v>0</v>
      </c>
      <c r="AH33" s="29">
        <f>AG22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AG27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r9cyNB8Ja1i1jiSOYT1FyMa6D2ejMYWmNMHztpeJypP6N8IcaL3msgZPBsjsdwHmhXtSZztgBDag410x6OjnIg==" saltValue="31M0xw330/4DuebRDRBMtg==" spinCount="100000" sheet="1" objects="1" scenarios="1"/>
  <mergeCells count="11">
    <mergeCell ref="B2:V2"/>
    <mergeCell ref="J4:K4"/>
    <mergeCell ref="B5:K5"/>
    <mergeCell ref="A6:C6"/>
    <mergeCell ref="K6:S6"/>
    <mergeCell ref="A30:B30"/>
    <mergeCell ref="C30:AF30"/>
    <mergeCell ref="G32:M32"/>
    <mergeCell ref="G33:M33"/>
    <mergeCell ref="A7:C7"/>
    <mergeCell ref="A8:C8"/>
  </mergeCells>
  <phoneticPr fontId="4" type="noConversion"/>
  <conditionalFormatting sqref="B12:AF12">
    <cfRule type="containsText" dxfId="154" priority="30" operator="containsText" text="lø">
      <formula>NOT(ISERROR(SEARCH("lø",B12)))</formula>
    </cfRule>
    <cfRule type="containsText" dxfId="153" priority="31" operator="containsText" text="sø">
      <formula>NOT(ISERROR(SEARCH("sø",B12)))</formula>
    </cfRule>
  </conditionalFormatting>
  <conditionalFormatting sqref="B14:AF21">
    <cfRule type="expression" dxfId="152" priority="3">
      <formula>B$12="sø"</formula>
    </cfRule>
    <cfRule type="expression" dxfId="151" priority="4">
      <formula>B$12="lø"</formula>
    </cfRule>
  </conditionalFormatting>
  <conditionalFormatting sqref="B24:AF26">
    <cfRule type="expression" dxfId="150" priority="1">
      <formula>B$12="sø"</formula>
    </cfRule>
    <cfRule type="expression" dxfId="149" priority="2">
      <formula>B$12="lø"</formula>
    </cfRule>
  </conditionalFormatting>
  <conditionalFormatting sqref="B28:AF29">
    <cfRule type="cellIs" dxfId="148" priority="5" operator="greaterThan">
      <formula>24</formula>
    </cfRule>
  </conditionalFormatting>
  <conditionalFormatting sqref="I14">
    <cfRule type="expression" dxfId="147" priority="26">
      <formula>$H$12="sø"</formula>
    </cfRule>
    <cfRule type="expression" dxfId="146" priority="27">
      <formula>$H$12="lø"</formula>
    </cfRule>
  </conditionalFormatting>
  <conditionalFormatting sqref="I24:I26">
    <cfRule type="expression" dxfId="145" priority="8">
      <formula>$H$12="sø"</formula>
    </cfRule>
    <cfRule type="expression" dxfId="144" priority="9">
      <formula>$H$12="lø"</formula>
    </cfRule>
  </conditionalFormatting>
  <conditionalFormatting sqref="J14">
    <cfRule type="expression" dxfId="143" priority="24">
      <formula>J$12="sø"</formula>
    </cfRule>
    <cfRule type="expression" dxfId="142" priority="25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AI41"/>
  <sheetViews>
    <sheetView showGridLines="0" topLeftCell="A4" zoomScale="85" zoomScaleNormal="85" workbookViewId="0">
      <selection activeCell="A13" sqref="A13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februar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NETWORKDAYS(B11,AD11,AI3:AI14)</f>
        <v>20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DATE(H4,2,1)</f>
        <v>46054</v>
      </c>
      <c r="C11" s="23">
        <f>B11+1</f>
        <v>46055</v>
      </c>
      <c r="D11" s="23">
        <f t="shared" ref="D11:AD11" si="0">C11+1</f>
        <v>46056</v>
      </c>
      <c r="E11" s="23">
        <f t="shared" si="0"/>
        <v>46057</v>
      </c>
      <c r="F11" s="23">
        <f t="shared" si="0"/>
        <v>46058</v>
      </c>
      <c r="G11" s="23">
        <f t="shared" si="0"/>
        <v>46059</v>
      </c>
      <c r="H11" s="23">
        <f t="shared" si="0"/>
        <v>46060</v>
      </c>
      <c r="I11" s="23">
        <f t="shared" si="0"/>
        <v>46061</v>
      </c>
      <c r="J11" s="23">
        <f t="shared" si="0"/>
        <v>46062</v>
      </c>
      <c r="K11" s="23">
        <f t="shared" si="0"/>
        <v>46063</v>
      </c>
      <c r="L11" s="23">
        <f t="shared" si="0"/>
        <v>46064</v>
      </c>
      <c r="M11" s="23">
        <f t="shared" si="0"/>
        <v>46065</v>
      </c>
      <c r="N11" s="23">
        <f>M11+1</f>
        <v>46066</v>
      </c>
      <c r="O11" s="23">
        <f t="shared" si="0"/>
        <v>46067</v>
      </c>
      <c r="P11" s="23">
        <f t="shared" si="0"/>
        <v>46068</v>
      </c>
      <c r="Q11" s="23">
        <f t="shared" si="0"/>
        <v>46069</v>
      </c>
      <c r="R11" s="23">
        <f t="shared" si="0"/>
        <v>46070</v>
      </c>
      <c r="S11" s="23">
        <f t="shared" si="0"/>
        <v>46071</v>
      </c>
      <c r="T11" s="23">
        <f t="shared" si="0"/>
        <v>46072</v>
      </c>
      <c r="U11" s="23">
        <f t="shared" si="0"/>
        <v>46073</v>
      </c>
      <c r="V11" s="23">
        <f t="shared" si="0"/>
        <v>46074</v>
      </c>
      <c r="W11" s="23">
        <f t="shared" si="0"/>
        <v>46075</v>
      </c>
      <c r="X11" s="23">
        <f t="shared" si="0"/>
        <v>46076</v>
      </c>
      <c r="Y11" s="23">
        <f t="shared" si="0"/>
        <v>46077</v>
      </c>
      <c r="Z11" s="23">
        <f t="shared" si="0"/>
        <v>46078</v>
      </c>
      <c r="AA11" s="23">
        <f t="shared" si="0"/>
        <v>46079</v>
      </c>
      <c r="AB11" s="23">
        <f t="shared" si="0"/>
        <v>46080</v>
      </c>
      <c r="AC11" s="23">
        <f t="shared" si="0"/>
        <v>46081</v>
      </c>
      <c r="AD11" s="23">
        <f t="shared" si="0"/>
        <v>46082</v>
      </c>
      <c r="AE11" s="23"/>
      <c r="AF11" s="23"/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søn</v>
      </c>
      <c r="C12" s="24" t="str">
        <f t="shared" ref="C12:AC12" si="1">TEXT(C11,"ddd")</f>
        <v>man</v>
      </c>
      <c r="D12" s="24" t="str">
        <f t="shared" si="1"/>
        <v>tir</v>
      </c>
      <c r="E12" s="24" t="str">
        <f t="shared" si="1"/>
        <v>ons</v>
      </c>
      <c r="F12" s="24" t="str">
        <f t="shared" si="1"/>
        <v>tor</v>
      </c>
      <c r="G12" s="24" t="str">
        <f t="shared" si="1"/>
        <v>fre</v>
      </c>
      <c r="H12" s="24" t="str">
        <f t="shared" si="1"/>
        <v>lør</v>
      </c>
      <c r="I12" s="24" t="str">
        <f t="shared" si="1"/>
        <v>søn</v>
      </c>
      <c r="J12" s="24" t="str">
        <f t="shared" si="1"/>
        <v>man</v>
      </c>
      <c r="K12" s="24" t="str">
        <f t="shared" si="1"/>
        <v>tir</v>
      </c>
      <c r="L12" s="24" t="str">
        <f t="shared" si="1"/>
        <v>ons</v>
      </c>
      <c r="M12" s="24" t="str">
        <f t="shared" si="1"/>
        <v>tor</v>
      </c>
      <c r="N12" s="24" t="str">
        <f t="shared" si="1"/>
        <v>fre</v>
      </c>
      <c r="O12" s="24" t="str">
        <f t="shared" si="1"/>
        <v>lør</v>
      </c>
      <c r="P12" s="24" t="str">
        <f t="shared" si="1"/>
        <v>søn</v>
      </c>
      <c r="Q12" s="24" t="str">
        <f t="shared" si="1"/>
        <v>man</v>
      </c>
      <c r="R12" s="24" t="str">
        <f t="shared" si="1"/>
        <v>tir</v>
      </c>
      <c r="S12" s="24" t="str">
        <f t="shared" si="1"/>
        <v>ons</v>
      </c>
      <c r="T12" s="24" t="str">
        <f t="shared" si="1"/>
        <v>tor</v>
      </c>
      <c r="U12" s="24" t="str">
        <f t="shared" si="1"/>
        <v>fre</v>
      </c>
      <c r="V12" s="24" t="str">
        <f t="shared" si="1"/>
        <v>lør</v>
      </c>
      <c r="W12" s="24" t="str">
        <f t="shared" si="1"/>
        <v>søn</v>
      </c>
      <c r="X12" s="24" t="str">
        <f t="shared" si="1"/>
        <v>man</v>
      </c>
      <c r="Y12" s="24" t="str">
        <f t="shared" si="1"/>
        <v>tir</v>
      </c>
      <c r="Z12" s="24" t="str">
        <f t="shared" si="1"/>
        <v>ons</v>
      </c>
      <c r="AA12" s="24" t="str">
        <f t="shared" si="1"/>
        <v>tor</v>
      </c>
      <c r="AB12" s="24" t="str">
        <f t="shared" si="1"/>
        <v>fre</v>
      </c>
      <c r="AC12" s="24" t="str">
        <f t="shared" si="1"/>
        <v>lør</v>
      </c>
      <c r="AD12" s="24" t="str">
        <f t="shared" ref="AD12" si="2">TEXT(AD11,"ddd")</f>
        <v>søn</v>
      </c>
      <c r="AE12" s="24"/>
      <c r="AF12" s="24"/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1" si="3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3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 t="shared" si="3"/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3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3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3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3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3"/>
        <v>0</v>
      </c>
    </row>
    <row r="22" spans="1:34" ht="12.75" customHeight="1" x14ac:dyDescent="0.25">
      <c r="A22" s="19" t="s">
        <v>19</v>
      </c>
      <c r="B22" s="25">
        <f t="shared" ref="B22:AE22" si="4">SUM(B14:B21)</f>
        <v>0</v>
      </c>
      <c r="C22" s="25">
        <f t="shared" si="4"/>
        <v>0</v>
      </c>
      <c r="D22" s="25">
        <f t="shared" si="4"/>
        <v>0</v>
      </c>
      <c r="E22" s="25">
        <f t="shared" si="4"/>
        <v>0</v>
      </c>
      <c r="F22" s="25">
        <f t="shared" si="4"/>
        <v>0</v>
      </c>
      <c r="G22" s="25">
        <f t="shared" si="4"/>
        <v>0</v>
      </c>
      <c r="H22" s="25">
        <f t="shared" si="4"/>
        <v>0</v>
      </c>
      <c r="I22" s="25">
        <f t="shared" si="4"/>
        <v>0</v>
      </c>
      <c r="J22" s="25">
        <f t="shared" si="4"/>
        <v>0</v>
      </c>
      <c r="K22" s="25">
        <f t="shared" si="4"/>
        <v>0</v>
      </c>
      <c r="L22" s="25">
        <f t="shared" si="4"/>
        <v>0</v>
      </c>
      <c r="M22" s="25">
        <f t="shared" si="4"/>
        <v>0</v>
      </c>
      <c r="N22" s="25">
        <f t="shared" si="4"/>
        <v>0</v>
      </c>
      <c r="O22" s="25">
        <f t="shared" si="4"/>
        <v>0</v>
      </c>
      <c r="P22" s="25">
        <f t="shared" si="4"/>
        <v>0</v>
      </c>
      <c r="Q22" s="25">
        <f t="shared" si="4"/>
        <v>0</v>
      </c>
      <c r="R22" s="25">
        <f t="shared" si="4"/>
        <v>0</v>
      </c>
      <c r="S22" s="25">
        <f t="shared" si="4"/>
        <v>0</v>
      </c>
      <c r="T22" s="25">
        <f t="shared" si="4"/>
        <v>0</v>
      </c>
      <c r="U22" s="25">
        <f t="shared" si="4"/>
        <v>0</v>
      </c>
      <c r="V22" s="25">
        <f t="shared" si="4"/>
        <v>0</v>
      </c>
      <c r="W22" s="25">
        <f t="shared" si="4"/>
        <v>0</v>
      </c>
      <c r="X22" s="25">
        <f t="shared" si="4"/>
        <v>0</v>
      </c>
      <c r="Y22" s="25">
        <f t="shared" si="4"/>
        <v>0</v>
      </c>
      <c r="Z22" s="25">
        <f t="shared" si="4"/>
        <v>0</v>
      </c>
      <c r="AA22" s="25">
        <f t="shared" si="4"/>
        <v>0</v>
      </c>
      <c r="AB22" s="25">
        <f t="shared" si="4"/>
        <v>0</v>
      </c>
      <c r="AC22" s="25">
        <f t="shared" si="4"/>
        <v>0</v>
      </c>
      <c r="AD22" s="25">
        <f t="shared" si="4"/>
        <v>0</v>
      </c>
      <c r="AE22" s="25">
        <f t="shared" si="4"/>
        <v>0</v>
      </c>
      <c r="AF22" s="25">
        <f>SUM(AF14:AF21)</f>
        <v>0</v>
      </c>
      <c r="AG22" s="25">
        <f>SUM(B22:AF22)</f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5">SUM(B24:B26)</f>
        <v>0</v>
      </c>
      <c r="C27" s="25">
        <f t="shared" si="5"/>
        <v>0</v>
      </c>
      <c r="D27" s="25">
        <f t="shared" si="5"/>
        <v>0</v>
      </c>
      <c r="E27" s="25">
        <f t="shared" si="5"/>
        <v>0</v>
      </c>
      <c r="F27" s="25">
        <f t="shared" si="5"/>
        <v>0</v>
      </c>
      <c r="G27" s="25">
        <f t="shared" si="5"/>
        <v>0</v>
      </c>
      <c r="H27" s="25">
        <f t="shared" si="5"/>
        <v>0</v>
      </c>
      <c r="I27" s="25">
        <f t="shared" si="5"/>
        <v>0</v>
      </c>
      <c r="J27" s="25">
        <f t="shared" si="5"/>
        <v>0</v>
      </c>
      <c r="K27" s="25">
        <f t="shared" si="5"/>
        <v>0</v>
      </c>
      <c r="L27" s="25">
        <f t="shared" si="5"/>
        <v>0</v>
      </c>
      <c r="M27" s="25">
        <f t="shared" si="5"/>
        <v>0</v>
      </c>
      <c r="N27" s="25">
        <f t="shared" si="5"/>
        <v>0</v>
      </c>
      <c r="O27" s="25">
        <f t="shared" si="5"/>
        <v>0</v>
      </c>
      <c r="P27" s="25">
        <f t="shared" si="5"/>
        <v>0</v>
      </c>
      <c r="Q27" s="25">
        <f t="shared" si="5"/>
        <v>0</v>
      </c>
      <c r="R27" s="25">
        <f t="shared" si="5"/>
        <v>0</v>
      </c>
      <c r="S27" s="25">
        <f t="shared" si="5"/>
        <v>0</v>
      </c>
      <c r="T27" s="25">
        <f t="shared" si="5"/>
        <v>0</v>
      </c>
      <c r="U27" s="25">
        <f t="shared" si="5"/>
        <v>0</v>
      </c>
      <c r="V27" s="25">
        <f t="shared" si="5"/>
        <v>0</v>
      </c>
      <c r="W27" s="25">
        <f t="shared" si="5"/>
        <v>0</v>
      </c>
      <c r="X27" s="25">
        <f t="shared" si="5"/>
        <v>0</v>
      </c>
      <c r="Y27" s="25">
        <f t="shared" si="5"/>
        <v>0</v>
      </c>
      <c r="Z27" s="25">
        <f t="shared" si="5"/>
        <v>0</v>
      </c>
      <c r="AA27" s="25">
        <f t="shared" si="5"/>
        <v>0</v>
      </c>
      <c r="AB27" s="25">
        <f t="shared" si="5"/>
        <v>0</v>
      </c>
      <c r="AC27" s="25">
        <f t="shared" si="5"/>
        <v>0</v>
      </c>
      <c r="AD27" s="25">
        <f t="shared" si="5"/>
        <v>0</v>
      </c>
      <c r="AE27" s="25">
        <f t="shared" si="5"/>
        <v>0</v>
      </c>
      <c r="AF27" s="25">
        <f t="shared" si="5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6">C22+C27</f>
        <v>0</v>
      </c>
      <c r="D28" s="27">
        <f t="shared" si="6"/>
        <v>0</v>
      </c>
      <c r="E28" s="27">
        <f t="shared" si="6"/>
        <v>0</v>
      </c>
      <c r="F28" s="27">
        <f t="shared" si="6"/>
        <v>0</v>
      </c>
      <c r="G28" s="27">
        <f t="shared" si="6"/>
        <v>0</v>
      </c>
      <c r="H28" s="27">
        <f t="shared" si="6"/>
        <v>0</v>
      </c>
      <c r="I28" s="27">
        <f t="shared" si="6"/>
        <v>0</v>
      </c>
      <c r="J28" s="27">
        <f t="shared" si="6"/>
        <v>0</v>
      </c>
      <c r="K28" s="27">
        <f t="shared" si="6"/>
        <v>0</v>
      </c>
      <c r="L28" s="27">
        <f t="shared" si="6"/>
        <v>0</v>
      </c>
      <c r="M28" s="27">
        <f t="shared" si="6"/>
        <v>0</v>
      </c>
      <c r="N28" s="27">
        <f t="shared" si="6"/>
        <v>0</v>
      </c>
      <c r="O28" s="27">
        <f t="shared" si="6"/>
        <v>0</v>
      </c>
      <c r="P28" s="27">
        <f t="shared" si="6"/>
        <v>0</v>
      </c>
      <c r="Q28" s="27">
        <f t="shared" si="6"/>
        <v>0</v>
      </c>
      <c r="R28" s="27">
        <f t="shared" si="6"/>
        <v>0</v>
      </c>
      <c r="S28" s="27">
        <f t="shared" si="6"/>
        <v>0</v>
      </c>
      <c r="T28" s="27">
        <f t="shared" si="6"/>
        <v>0</v>
      </c>
      <c r="U28" s="27">
        <f t="shared" si="6"/>
        <v>0</v>
      </c>
      <c r="V28" s="27">
        <f t="shared" si="6"/>
        <v>0</v>
      </c>
      <c r="W28" s="27">
        <f t="shared" si="6"/>
        <v>0</v>
      </c>
      <c r="X28" s="27">
        <f t="shared" si="6"/>
        <v>0</v>
      </c>
      <c r="Y28" s="27">
        <f t="shared" si="6"/>
        <v>0</v>
      </c>
      <c r="Z28" s="27">
        <f t="shared" si="6"/>
        <v>0</v>
      </c>
      <c r="AA28" s="27">
        <f t="shared" si="6"/>
        <v>0</v>
      </c>
      <c r="AB28" s="27">
        <f t="shared" si="6"/>
        <v>0</v>
      </c>
      <c r="AC28" s="27">
        <f t="shared" si="6"/>
        <v>0</v>
      </c>
      <c r="AD28" s="27">
        <f t="shared" si="6"/>
        <v>0</v>
      </c>
      <c r="AE28" s="27">
        <f t="shared" si="6"/>
        <v>0</v>
      </c>
      <c r="AF28" s="27">
        <f t="shared" si="6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50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47">
        <f>'1'!AG33+'2'!AG33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'1'!AG34+'2'!AG34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Mh2Q89O7NX7Fq0iYEnXLAeWiyP+hzKg58VGm1edjocIUo7zDse0zCrgQbAsXXuz9HoamVARhZLYCt9B30OshzQ==" saltValue="nZTkCoJg+kAV2hAi+2MVNg==" spinCount="100000" sheet="1" objects="1" scenarios="1"/>
  <mergeCells count="16">
    <mergeCell ref="G32:M32"/>
    <mergeCell ref="G33:M33"/>
    <mergeCell ref="A30:B30"/>
    <mergeCell ref="C30:AF30"/>
    <mergeCell ref="A7:C7"/>
    <mergeCell ref="D7:AA7"/>
    <mergeCell ref="A8:C8"/>
    <mergeCell ref="D8:AA8"/>
    <mergeCell ref="B5:K5"/>
    <mergeCell ref="H4:I4"/>
    <mergeCell ref="B2:V2"/>
    <mergeCell ref="J4:K4"/>
    <mergeCell ref="A6:C6"/>
    <mergeCell ref="D6:J6"/>
    <mergeCell ref="K6:S6"/>
    <mergeCell ref="T6:AA6"/>
  </mergeCells>
  <phoneticPr fontId="4" type="noConversion"/>
  <conditionalFormatting sqref="B12:AF12">
    <cfRule type="containsText" dxfId="141" priority="99" operator="containsText" text="lø">
      <formula>NOT(ISERROR(SEARCH("lø",B12)))</formula>
    </cfRule>
    <cfRule type="containsText" dxfId="140" priority="100" operator="containsText" text="sø">
      <formula>NOT(ISERROR(SEARCH("sø",B12)))</formula>
    </cfRule>
  </conditionalFormatting>
  <conditionalFormatting sqref="B14:AF21">
    <cfRule type="expression" dxfId="139" priority="92">
      <formula>B$12="sø"</formula>
    </cfRule>
    <cfRule type="expression" dxfId="138" priority="93">
      <formula>B$12="lø"</formula>
    </cfRule>
  </conditionalFormatting>
  <conditionalFormatting sqref="B24:AF26">
    <cfRule type="expression" dxfId="137" priority="26">
      <formula>B$12="sø"</formula>
    </cfRule>
    <cfRule type="expression" dxfId="136" priority="27">
      <formula>B$12="lø"</formula>
    </cfRule>
  </conditionalFormatting>
  <conditionalFormatting sqref="B28:AF29">
    <cfRule type="cellIs" dxfId="135" priority="2" operator="greaterThan">
      <formula>24</formula>
    </cfRule>
  </conditionalFormatting>
  <conditionalFormatting sqref="I14">
    <cfRule type="expression" dxfId="134" priority="90">
      <formula>$H$12="sø"</formula>
    </cfRule>
    <cfRule type="expression" dxfId="133" priority="91">
      <formula>$H$12="lø"</formula>
    </cfRule>
  </conditionalFormatting>
  <conditionalFormatting sqref="I24:I26">
    <cfRule type="expression" dxfId="132" priority="28">
      <formula>$H$12="sø"</formula>
    </cfRule>
    <cfRule type="expression" dxfId="131" priority="29">
      <formula>$H$12="lø"</formula>
    </cfRule>
  </conditionalFormatting>
  <conditionalFormatting sqref="J14">
    <cfRule type="expression" dxfId="130" priority="86">
      <formula>J$12="sø"</formula>
    </cfRule>
    <cfRule type="expression" dxfId="129" priority="87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6">
    <pageSetUpPr fitToPage="1"/>
  </sheetPr>
  <dimension ref="A1:AI41"/>
  <sheetViews>
    <sheetView showGridLines="0" zoomScale="85" zoomScaleNormal="85" workbookViewId="0">
      <selection activeCell="A13" sqref="A13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mars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NETWORKDAYS(B11,AF11,AI3:AI14)</f>
        <v>22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DATE(H4,3,1)</f>
        <v>46082</v>
      </c>
      <c r="C11" s="23">
        <f>B11+1</f>
        <v>46083</v>
      </c>
      <c r="D11" s="23">
        <f t="shared" ref="D11:AF11" si="0">C11+1</f>
        <v>46084</v>
      </c>
      <c r="E11" s="23">
        <f t="shared" si="0"/>
        <v>46085</v>
      </c>
      <c r="F11" s="23">
        <f t="shared" si="0"/>
        <v>46086</v>
      </c>
      <c r="G11" s="23">
        <f t="shared" si="0"/>
        <v>46087</v>
      </c>
      <c r="H11" s="23">
        <f t="shared" si="0"/>
        <v>46088</v>
      </c>
      <c r="I11" s="23">
        <f t="shared" si="0"/>
        <v>46089</v>
      </c>
      <c r="J11" s="23">
        <f t="shared" si="0"/>
        <v>46090</v>
      </c>
      <c r="K11" s="23">
        <f t="shared" si="0"/>
        <v>46091</v>
      </c>
      <c r="L11" s="23">
        <f t="shared" si="0"/>
        <v>46092</v>
      </c>
      <c r="M11" s="23">
        <f t="shared" si="0"/>
        <v>46093</v>
      </c>
      <c r="N11" s="23">
        <f>M11+1</f>
        <v>46094</v>
      </c>
      <c r="O11" s="23">
        <f t="shared" si="0"/>
        <v>46095</v>
      </c>
      <c r="P11" s="23">
        <f t="shared" si="0"/>
        <v>46096</v>
      </c>
      <c r="Q11" s="23">
        <f t="shared" si="0"/>
        <v>46097</v>
      </c>
      <c r="R11" s="23">
        <f t="shared" si="0"/>
        <v>46098</v>
      </c>
      <c r="S11" s="23">
        <f t="shared" si="0"/>
        <v>46099</v>
      </c>
      <c r="T11" s="23">
        <f t="shared" si="0"/>
        <v>46100</v>
      </c>
      <c r="U11" s="23">
        <f t="shared" si="0"/>
        <v>46101</v>
      </c>
      <c r="V11" s="23">
        <f t="shared" si="0"/>
        <v>46102</v>
      </c>
      <c r="W11" s="23">
        <f t="shared" si="0"/>
        <v>46103</v>
      </c>
      <c r="X11" s="23">
        <f t="shared" si="0"/>
        <v>46104</v>
      </c>
      <c r="Y11" s="23">
        <f t="shared" si="0"/>
        <v>46105</v>
      </c>
      <c r="Z11" s="23">
        <f t="shared" si="0"/>
        <v>46106</v>
      </c>
      <c r="AA11" s="23">
        <f t="shared" si="0"/>
        <v>46107</v>
      </c>
      <c r="AB11" s="23">
        <f t="shared" si="0"/>
        <v>46108</v>
      </c>
      <c r="AC11" s="23">
        <f t="shared" si="0"/>
        <v>46109</v>
      </c>
      <c r="AD11" s="23">
        <f t="shared" si="0"/>
        <v>46110</v>
      </c>
      <c r="AE11" s="23">
        <f t="shared" si="0"/>
        <v>46111</v>
      </c>
      <c r="AF11" s="23">
        <f t="shared" si="0"/>
        <v>46112</v>
      </c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søn</v>
      </c>
      <c r="C12" s="24" t="str">
        <f t="shared" ref="C12:AF12" si="1">TEXT(C11,"ddd")</f>
        <v>man</v>
      </c>
      <c r="D12" s="24" t="str">
        <f t="shared" si="1"/>
        <v>tir</v>
      </c>
      <c r="E12" s="24" t="str">
        <f t="shared" si="1"/>
        <v>ons</v>
      </c>
      <c r="F12" s="24" t="str">
        <f t="shared" si="1"/>
        <v>tor</v>
      </c>
      <c r="G12" s="24" t="str">
        <f t="shared" si="1"/>
        <v>fre</v>
      </c>
      <c r="H12" s="24" t="str">
        <f t="shared" si="1"/>
        <v>lør</v>
      </c>
      <c r="I12" s="24" t="str">
        <f t="shared" si="1"/>
        <v>søn</v>
      </c>
      <c r="J12" s="24" t="str">
        <f t="shared" si="1"/>
        <v>man</v>
      </c>
      <c r="K12" s="24" t="str">
        <f t="shared" si="1"/>
        <v>tir</v>
      </c>
      <c r="L12" s="24" t="str">
        <f t="shared" si="1"/>
        <v>ons</v>
      </c>
      <c r="M12" s="24" t="str">
        <f t="shared" si="1"/>
        <v>tor</v>
      </c>
      <c r="N12" s="24" t="str">
        <f t="shared" si="1"/>
        <v>fre</v>
      </c>
      <c r="O12" s="24" t="str">
        <f t="shared" si="1"/>
        <v>lør</v>
      </c>
      <c r="P12" s="24" t="str">
        <f t="shared" si="1"/>
        <v>søn</v>
      </c>
      <c r="Q12" s="24" t="str">
        <f t="shared" si="1"/>
        <v>man</v>
      </c>
      <c r="R12" s="24" t="str">
        <f t="shared" si="1"/>
        <v>tir</v>
      </c>
      <c r="S12" s="24" t="str">
        <f t="shared" si="1"/>
        <v>ons</v>
      </c>
      <c r="T12" s="24" t="str">
        <f t="shared" si="1"/>
        <v>tor</v>
      </c>
      <c r="U12" s="24" t="str">
        <f t="shared" si="1"/>
        <v>fre</v>
      </c>
      <c r="V12" s="24" t="str">
        <f t="shared" si="1"/>
        <v>lør</v>
      </c>
      <c r="W12" s="24" t="str">
        <f t="shared" si="1"/>
        <v>søn</v>
      </c>
      <c r="X12" s="24" t="str">
        <f t="shared" si="1"/>
        <v>man</v>
      </c>
      <c r="Y12" s="24" t="str">
        <f t="shared" si="1"/>
        <v>tir</v>
      </c>
      <c r="Z12" s="24" t="str">
        <f t="shared" si="1"/>
        <v>ons</v>
      </c>
      <c r="AA12" s="24" t="str">
        <f t="shared" si="1"/>
        <v>tor</v>
      </c>
      <c r="AB12" s="24" t="str">
        <f t="shared" si="1"/>
        <v>fre</v>
      </c>
      <c r="AC12" s="24" t="str">
        <f t="shared" si="1"/>
        <v>lør</v>
      </c>
      <c r="AD12" s="24" t="str">
        <f t="shared" si="1"/>
        <v>søn</v>
      </c>
      <c r="AE12" s="24" t="str">
        <f t="shared" si="1"/>
        <v>man</v>
      </c>
      <c r="AF12" s="24" t="str">
        <f t="shared" si="1"/>
        <v>tir</v>
      </c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8"/>
      <c r="AD14" s="48"/>
      <c r="AE14" s="46"/>
      <c r="AF14" s="48"/>
      <c r="AG14" s="25">
        <f t="shared" ref="AG14:AG22" si="2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8"/>
      <c r="AD15" s="48"/>
      <c r="AE15" s="46"/>
      <c r="AF15" s="48"/>
      <c r="AG15" s="25">
        <f t="shared" si="2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8"/>
      <c r="AD16" s="48"/>
      <c r="AE16" s="46"/>
      <c r="AF16" s="48"/>
      <c r="AG16" s="25">
        <f t="shared" si="2"/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8"/>
      <c r="AD17" s="48"/>
      <c r="AE17" s="46"/>
      <c r="AF17" s="48"/>
      <c r="AG17" s="25">
        <f t="shared" si="2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8"/>
      <c r="AD18" s="48"/>
      <c r="AE18" s="46"/>
      <c r="AF18" s="48"/>
      <c r="AG18" s="25">
        <f t="shared" si="2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8"/>
      <c r="AD19" s="48"/>
      <c r="AE19" s="46"/>
      <c r="AF19" s="48"/>
      <c r="AG19" s="25">
        <f t="shared" si="2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8"/>
      <c r="AD20" s="48"/>
      <c r="AE20" s="46"/>
      <c r="AF20" s="48"/>
      <c r="AG20" s="25">
        <f t="shared" si="2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8"/>
      <c r="AD21" s="48"/>
      <c r="AE21" s="46"/>
      <c r="AF21" s="48"/>
      <c r="AG21" s="25">
        <f t="shared" si="2"/>
        <v>0</v>
      </c>
    </row>
    <row r="22" spans="1:34" ht="12.75" customHeight="1" x14ac:dyDescent="0.25">
      <c r="A22" s="19" t="s">
        <v>19</v>
      </c>
      <c r="B22" s="25">
        <f t="shared" ref="B22:AE22" si="3">SUM(B14:B21)</f>
        <v>0</v>
      </c>
      <c r="C22" s="25">
        <f t="shared" si="3"/>
        <v>0</v>
      </c>
      <c r="D22" s="25">
        <f t="shared" si="3"/>
        <v>0</v>
      </c>
      <c r="E22" s="25">
        <f t="shared" si="3"/>
        <v>0</v>
      </c>
      <c r="F22" s="25">
        <f t="shared" si="3"/>
        <v>0</v>
      </c>
      <c r="G22" s="25">
        <f t="shared" si="3"/>
        <v>0</v>
      </c>
      <c r="H22" s="25">
        <f t="shared" si="3"/>
        <v>0</v>
      </c>
      <c r="I22" s="25">
        <f t="shared" si="3"/>
        <v>0</v>
      </c>
      <c r="J22" s="25">
        <f t="shared" si="3"/>
        <v>0</v>
      </c>
      <c r="K22" s="25">
        <f t="shared" si="3"/>
        <v>0</v>
      </c>
      <c r="L22" s="25">
        <f t="shared" si="3"/>
        <v>0</v>
      </c>
      <c r="M22" s="25">
        <f t="shared" si="3"/>
        <v>0</v>
      </c>
      <c r="N22" s="25">
        <f t="shared" si="3"/>
        <v>0</v>
      </c>
      <c r="O22" s="25">
        <f t="shared" si="3"/>
        <v>0</v>
      </c>
      <c r="P22" s="25">
        <f t="shared" si="3"/>
        <v>0</v>
      </c>
      <c r="Q22" s="25">
        <f t="shared" si="3"/>
        <v>0</v>
      </c>
      <c r="R22" s="25">
        <f t="shared" si="3"/>
        <v>0</v>
      </c>
      <c r="S22" s="25">
        <f t="shared" si="3"/>
        <v>0</v>
      </c>
      <c r="T22" s="25">
        <f t="shared" si="3"/>
        <v>0</v>
      </c>
      <c r="U22" s="25">
        <f t="shared" si="3"/>
        <v>0</v>
      </c>
      <c r="V22" s="25">
        <f t="shared" si="3"/>
        <v>0</v>
      </c>
      <c r="W22" s="25">
        <f t="shared" si="3"/>
        <v>0</v>
      </c>
      <c r="X22" s="25">
        <f t="shared" si="3"/>
        <v>0</v>
      </c>
      <c r="Y22" s="25">
        <f t="shared" si="3"/>
        <v>0</v>
      </c>
      <c r="Z22" s="25">
        <f t="shared" si="3"/>
        <v>0</v>
      </c>
      <c r="AA22" s="25">
        <f t="shared" si="3"/>
        <v>0</v>
      </c>
      <c r="AB22" s="25">
        <f t="shared" si="3"/>
        <v>0</v>
      </c>
      <c r="AC22" s="25">
        <f t="shared" si="3"/>
        <v>0</v>
      </c>
      <c r="AD22" s="25">
        <f t="shared" si="3"/>
        <v>0</v>
      </c>
      <c r="AE22" s="25">
        <f t="shared" si="3"/>
        <v>0</v>
      </c>
      <c r="AF22" s="25">
        <f>SUM(AF14:AF21)</f>
        <v>0</v>
      </c>
      <c r="AG22" s="25">
        <f t="shared" si="2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8"/>
      <c r="AD24" s="48"/>
      <c r="AE24" s="46"/>
      <c r="AF24" s="4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8"/>
      <c r="AD25" s="48"/>
      <c r="AE25" s="46"/>
      <c r="AF25" s="4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8"/>
      <c r="AD26" s="48"/>
      <c r="AE26" s="46"/>
      <c r="AF26" s="48"/>
      <c r="AG26" s="25">
        <f>SUM(B26:AF26)</f>
        <v>0</v>
      </c>
    </row>
    <row r="27" spans="1:34" x14ac:dyDescent="0.25">
      <c r="A27" s="19" t="s">
        <v>24</v>
      </c>
      <c r="B27" s="25">
        <f t="shared" ref="B27:AF27" si="4">SUM(B24:B26)</f>
        <v>0</v>
      </c>
      <c r="C27" s="25">
        <f t="shared" si="4"/>
        <v>0</v>
      </c>
      <c r="D27" s="25">
        <f t="shared" si="4"/>
        <v>0</v>
      </c>
      <c r="E27" s="25">
        <f t="shared" si="4"/>
        <v>0</v>
      </c>
      <c r="F27" s="25">
        <f t="shared" si="4"/>
        <v>0</v>
      </c>
      <c r="G27" s="25">
        <f t="shared" si="4"/>
        <v>0</v>
      </c>
      <c r="H27" s="25">
        <f t="shared" si="4"/>
        <v>0</v>
      </c>
      <c r="I27" s="25">
        <f t="shared" si="4"/>
        <v>0</v>
      </c>
      <c r="J27" s="25">
        <f t="shared" si="4"/>
        <v>0</v>
      </c>
      <c r="K27" s="25">
        <f t="shared" si="4"/>
        <v>0</v>
      </c>
      <c r="L27" s="25">
        <f t="shared" si="4"/>
        <v>0</v>
      </c>
      <c r="M27" s="25">
        <f t="shared" si="4"/>
        <v>0</v>
      </c>
      <c r="N27" s="25">
        <f t="shared" si="4"/>
        <v>0</v>
      </c>
      <c r="O27" s="25">
        <f t="shared" si="4"/>
        <v>0</v>
      </c>
      <c r="P27" s="25">
        <f t="shared" si="4"/>
        <v>0</v>
      </c>
      <c r="Q27" s="25">
        <f t="shared" si="4"/>
        <v>0</v>
      </c>
      <c r="R27" s="25">
        <f t="shared" si="4"/>
        <v>0</v>
      </c>
      <c r="S27" s="25">
        <f t="shared" si="4"/>
        <v>0</v>
      </c>
      <c r="T27" s="25">
        <f t="shared" si="4"/>
        <v>0</v>
      </c>
      <c r="U27" s="25">
        <f t="shared" si="4"/>
        <v>0</v>
      </c>
      <c r="V27" s="25">
        <f t="shared" si="4"/>
        <v>0</v>
      </c>
      <c r="W27" s="25">
        <f t="shared" si="4"/>
        <v>0</v>
      </c>
      <c r="X27" s="25">
        <f t="shared" si="4"/>
        <v>0</v>
      </c>
      <c r="Y27" s="25">
        <f t="shared" si="4"/>
        <v>0</v>
      </c>
      <c r="Z27" s="25">
        <f t="shared" si="4"/>
        <v>0</v>
      </c>
      <c r="AA27" s="25">
        <f t="shared" si="4"/>
        <v>0</v>
      </c>
      <c r="AB27" s="25">
        <f t="shared" si="4"/>
        <v>0</v>
      </c>
      <c r="AC27" s="25">
        <f t="shared" si="4"/>
        <v>0</v>
      </c>
      <c r="AD27" s="25">
        <f t="shared" si="4"/>
        <v>0</v>
      </c>
      <c r="AE27" s="25">
        <f t="shared" si="4"/>
        <v>0</v>
      </c>
      <c r="AF27" s="25">
        <f t="shared" si="4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5">C22+C27</f>
        <v>0</v>
      </c>
      <c r="D28" s="27">
        <f t="shared" si="5"/>
        <v>0</v>
      </c>
      <c r="E28" s="27">
        <f t="shared" si="5"/>
        <v>0</v>
      </c>
      <c r="F28" s="27">
        <f t="shared" si="5"/>
        <v>0</v>
      </c>
      <c r="G28" s="27">
        <f t="shared" si="5"/>
        <v>0</v>
      </c>
      <c r="H28" s="27">
        <f t="shared" si="5"/>
        <v>0</v>
      </c>
      <c r="I28" s="27">
        <f t="shared" si="5"/>
        <v>0</v>
      </c>
      <c r="J28" s="27">
        <f t="shared" si="5"/>
        <v>0</v>
      </c>
      <c r="K28" s="27">
        <f t="shared" si="5"/>
        <v>0</v>
      </c>
      <c r="L28" s="27">
        <f t="shared" si="5"/>
        <v>0</v>
      </c>
      <c r="M28" s="27">
        <f t="shared" si="5"/>
        <v>0</v>
      </c>
      <c r="N28" s="27">
        <f t="shared" si="5"/>
        <v>0</v>
      </c>
      <c r="O28" s="27">
        <f t="shared" si="5"/>
        <v>0</v>
      </c>
      <c r="P28" s="27">
        <f t="shared" si="5"/>
        <v>0</v>
      </c>
      <c r="Q28" s="27">
        <f t="shared" si="5"/>
        <v>0</v>
      </c>
      <c r="R28" s="27">
        <f t="shared" si="5"/>
        <v>0</v>
      </c>
      <c r="S28" s="27">
        <f t="shared" si="5"/>
        <v>0</v>
      </c>
      <c r="T28" s="27">
        <f t="shared" si="5"/>
        <v>0</v>
      </c>
      <c r="U28" s="27">
        <f t="shared" si="5"/>
        <v>0</v>
      </c>
      <c r="V28" s="27">
        <f t="shared" si="5"/>
        <v>0</v>
      </c>
      <c r="W28" s="27">
        <f t="shared" si="5"/>
        <v>0</v>
      </c>
      <c r="X28" s="27">
        <f t="shared" si="5"/>
        <v>0</v>
      </c>
      <c r="Y28" s="27">
        <f t="shared" si="5"/>
        <v>0</v>
      </c>
      <c r="Z28" s="27">
        <f t="shared" si="5"/>
        <v>0</v>
      </c>
      <c r="AA28" s="27">
        <f t="shared" si="5"/>
        <v>0</v>
      </c>
      <c r="AB28" s="27">
        <f t="shared" si="5"/>
        <v>0</v>
      </c>
      <c r="AC28" s="27">
        <f t="shared" si="5"/>
        <v>0</v>
      </c>
      <c r="AD28" s="27">
        <f t="shared" si="5"/>
        <v>0</v>
      </c>
      <c r="AE28" s="27">
        <f t="shared" si="5"/>
        <v>0</v>
      </c>
      <c r="AF28" s="27">
        <f t="shared" si="5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49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'2'!AH33+'3'!AG33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'2'!AH34+'3'!AG34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jJEk+JvDvQ/C5bzk92LwmxNmzJ7kciMHM46lqR8hP85JmoJWfQOB5KwOlsgW+ew3MRVdyKZN9E1tLZCkNSnWfg==" saltValue="mKQPcyqQe0p6YbS129AOgQ==" spinCount="100000" sheet="1" objects="1" scenarios="1"/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128" priority="44" operator="containsText" text="lø">
      <formula>NOT(ISERROR(SEARCH("lø",B12)))</formula>
    </cfRule>
    <cfRule type="containsText" dxfId="127" priority="45" operator="containsText" text="sø">
      <formula>NOT(ISERROR(SEARCH("sø",B12)))</formula>
    </cfRule>
  </conditionalFormatting>
  <conditionalFormatting sqref="B14:AF21">
    <cfRule type="expression" dxfId="126" priority="3">
      <formula>B$12="sø"</formula>
    </cfRule>
    <cfRule type="expression" dxfId="125" priority="4">
      <formula>B$12="lø"</formula>
    </cfRule>
  </conditionalFormatting>
  <conditionalFormatting sqref="B24:AF26">
    <cfRule type="expression" dxfId="124" priority="1">
      <formula>B$12="sø"</formula>
    </cfRule>
    <cfRule type="expression" dxfId="123" priority="2">
      <formula>B$12="lø"</formula>
    </cfRule>
  </conditionalFormatting>
  <conditionalFormatting sqref="B28:AF29">
    <cfRule type="cellIs" dxfId="122" priority="19" operator="greaterThan">
      <formula>24</formula>
    </cfRule>
  </conditionalFormatting>
  <conditionalFormatting sqref="I14">
    <cfRule type="expression" dxfId="121" priority="40">
      <formula>$H$12="sø"</formula>
    </cfRule>
    <cfRule type="expression" dxfId="120" priority="41">
      <formula>$H$12="lø"</formula>
    </cfRule>
  </conditionalFormatting>
  <conditionalFormatting sqref="I24:I26">
    <cfRule type="expression" dxfId="119" priority="22">
      <formula>$H$12="sø"</formula>
    </cfRule>
    <cfRule type="expression" dxfId="118" priority="23">
      <formula>$H$12="lø"</formula>
    </cfRule>
  </conditionalFormatting>
  <conditionalFormatting sqref="J14">
    <cfRule type="expression" dxfId="117" priority="38">
      <formula>J$12="sø"</formula>
    </cfRule>
    <cfRule type="expression" dxfId="116" priority="39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17">
    <pageSetUpPr fitToPage="1"/>
  </sheetPr>
  <dimension ref="A1:AI41"/>
  <sheetViews>
    <sheetView showGridLines="0" zoomScale="85" zoomScaleNormal="85" workbookViewId="0">
      <selection activeCell="A13" sqref="A13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april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NETWORKDAYS(B11,AE11,AI3:AI14)</f>
        <v>19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DATE(H4,4,1)</f>
        <v>46113</v>
      </c>
      <c r="C11" s="23">
        <f>B11+1</f>
        <v>46114</v>
      </c>
      <c r="D11" s="23">
        <f t="shared" ref="D11:AE11" si="0">C11+1</f>
        <v>46115</v>
      </c>
      <c r="E11" s="23">
        <f t="shared" si="0"/>
        <v>46116</v>
      </c>
      <c r="F11" s="23">
        <f t="shared" si="0"/>
        <v>46117</v>
      </c>
      <c r="G11" s="23">
        <f t="shared" si="0"/>
        <v>46118</v>
      </c>
      <c r="H11" s="23">
        <f t="shared" si="0"/>
        <v>46119</v>
      </c>
      <c r="I11" s="23">
        <f t="shared" si="0"/>
        <v>46120</v>
      </c>
      <c r="J11" s="23">
        <f t="shared" si="0"/>
        <v>46121</v>
      </c>
      <c r="K11" s="23">
        <f t="shared" si="0"/>
        <v>46122</v>
      </c>
      <c r="L11" s="23">
        <f t="shared" si="0"/>
        <v>46123</v>
      </c>
      <c r="M11" s="23">
        <f t="shared" si="0"/>
        <v>46124</v>
      </c>
      <c r="N11" s="23">
        <f>M11+1</f>
        <v>46125</v>
      </c>
      <c r="O11" s="23">
        <f t="shared" si="0"/>
        <v>46126</v>
      </c>
      <c r="P11" s="23">
        <f t="shared" si="0"/>
        <v>46127</v>
      </c>
      <c r="Q11" s="23">
        <f t="shared" si="0"/>
        <v>46128</v>
      </c>
      <c r="R11" s="23">
        <f t="shared" si="0"/>
        <v>46129</v>
      </c>
      <c r="S11" s="23">
        <f t="shared" si="0"/>
        <v>46130</v>
      </c>
      <c r="T11" s="23">
        <f t="shared" si="0"/>
        <v>46131</v>
      </c>
      <c r="U11" s="23">
        <f t="shared" si="0"/>
        <v>46132</v>
      </c>
      <c r="V11" s="23">
        <f t="shared" si="0"/>
        <v>46133</v>
      </c>
      <c r="W11" s="23">
        <f t="shared" si="0"/>
        <v>46134</v>
      </c>
      <c r="X11" s="23">
        <f t="shared" si="0"/>
        <v>46135</v>
      </c>
      <c r="Y11" s="23">
        <f t="shared" si="0"/>
        <v>46136</v>
      </c>
      <c r="Z11" s="23">
        <f t="shared" si="0"/>
        <v>46137</v>
      </c>
      <c r="AA11" s="23">
        <f t="shared" si="0"/>
        <v>46138</v>
      </c>
      <c r="AB11" s="23">
        <f t="shared" si="0"/>
        <v>46139</v>
      </c>
      <c r="AC11" s="23">
        <f t="shared" si="0"/>
        <v>46140</v>
      </c>
      <c r="AD11" s="23">
        <f t="shared" si="0"/>
        <v>46141</v>
      </c>
      <c r="AE11" s="23">
        <f t="shared" si="0"/>
        <v>46142</v>
      </c>
      <c r="AF11" s="23"/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ons</v>
      </c>
      <c r="C12" s="24" t="str">
        <f t="shared" ref="C12:AE12" si="1">TEXT(C11,"ddd")</f>
        <v>tor</v>
      </c>
      <c r="D12" s="24" t="str">
        <f t="shared" si="1"/>
        <v>fre</v>
      </c>
      <c r="E12" s="24" t="str">
        <f t="shared" si="1"/>
        <v>lør</v>
      </c>
      <c r="F12" s="24" t="str">
        <f t="shared" si="1"/>
        <v>søn</v>
      </c>
      <c r="G12" s="24" t="str">
        <f t="shared" si="1"/>
        <v>man</v>
      </c>
      <c r="H12" s="24" t="str">
        <f t="shared" si="1"/>
        <v>tir</v>
      </c>
      <c r="I12" s="24" t="str">
        <f t="shared" si="1"/>
        <v>ons</v>
      </c>
      <c r="J12" s="24" t="str">
        <f t="shared" si="1"/>
        <v>tor</v>
      </c>
      <c r="K12" s="24" t="str">
        <f t="shared" si="1"/>
        <v>fre</v>
      </c>
      <c r="L12" s="24" t="str">
        <f t="shared" si="1"/>
        <v>lør</v>
      </c>
      <c r="M12" s="24" t="str">
        <f t="shared" si="1"/>
        <v>søn</v>
      </c>
      <c r="N12" s="24" t="str">
        <f t="shared" si="1"/>
        <v>man</v>
      </c>
      <c r="O12" s="24" t="str">
        <f t="shared" si="1"/>
        <v>tir</v>
      </c>
      <c r="P12" s="24" t="str">
        <f t="shared" si="1"/>
        <v>ons</v>
      </c>
      <c r="Q12" s="24" t="str">
        <f t="shared" si="1"/>
        <v>tor</v>
      </c>
      <c r="R12" s="24" t="str">
        <f t="shared" si="1"/>
        <v>fre</v>
      </c>
      <c r="S12" s="24" t="str">
        <f t="shared" si="1"/>
        <v>lør</v>
      </c>
      <c r="T12" s="24" t="str">
        <f t="shared" si="1"/>
        <v>søn</v>
      </c>
      <c r="U12" s="24" t="str">
        <f t="shared" si="1"/>
        <v>man</v>
      </c>
      <c r="V12" s="24" t="str">
        <f t="shared" si="1"/>
        <v>tir</v>
      </c>
      <c r="W12" s="24" t="str">
        <f t="shared" si="1"/>
        <v>ons</v>
      </c>
      <c r="X12" s="24" t="str">
        <f t="shared" si="1"/>
        <v>tor</v>
      </c>
      <c r="Y12" s="24" t="str">
        <f t="shared" si="1"/>
        <v>fre</v>
      </c>
      <c r="Z12" s="24" t="str">
        <f t="shared" si="1"/>
        <v>lør</v>
      </c>
      <c r="AA12" s="24" t="str">
        <f t="shared" si="1"/>
        <v>søn</v>
      </c>
      <c r="AB12" s="24" t="str">
        <f t="shared" si="1"/>
        <v>man</v>
      </c>
      <c r="AC12" s="24" t="str">
        <f t="shared" si="1"/>
        <v>tir</v>
      </c>
      <c r="AD12" s="24" t="str">
        <f t="shared" si="1"/>
        <v>ons</v>
      </c>
      <c r="AE12" s="24" t="str">
        <f t="shared" si="1"/>
        <v>tor</v>
      </c>
      <c r="AF12" s="24"/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8"/>
      <c r="D14" s="48"/>
      <c r="E14" s="46"/>
      <c r="F14" s="46"/>
      <c r="G14" s="48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2" si="2">SUM(B14:AF14)</f>
        <v>0</v>
      </c>
      <c r="AI14" s="95"/>
    </row>
    <row r="15" spans="1:35" ht="13" customHeight="1" x14ac:dyDescent="0.25">
      <c r="A15" s="52" t="s">
        <v>12</v>
      </c>
      <c r="B15" s="46"/>
      <c r="C15" s="48"/>
      <c r="D15" s="48"/>
      <c r="E15" s="46"/>
      <c r="F15" s="46"/>
      <c r="G15" s="48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2"/>
        <v>0</v>
      </c>
      <c r="AI15" s="11"/>
    </row>
    <row r="16" spans="1:35" ht="13" customHeight="1" x14ac:dyDescent="0.25">
      <c r="A16" s="52" t="s">
        <v>13</v>
      </c>
      <c r="B16" s="46"/>
      <c r="C16" s="48"/>
      <c r="D16" s="48"/>
      <c r="E16" s="46"/>
      <c r="F16" s="46"/>
      <c r="G16" s="48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 t="shared" si="2"/>
        <v>0</v>
      </c>
    </row>
    <row r="17" spans="1:34" ht="13" customHeight="1" x14ac:dyDescent="0.25">
      <c r="A17" s="52" t="s">
        <v>14</v>
      </c>
      <c r="B17" s="46"/>
      <c r="C17" s="48"/>
      <c r="D17" s="48"/>
      <c r="E17" s="46"/>
      <c r="F17" s="46"/>
      <c r="G17" s="48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2"/>
        <v>0</v>
      </c>
    </row>
    <row r="18" spans="1:34" ht="13" customHeight="1" x14ac:dyDescent="0.25">
      <c r="A18" s="52" t="s">
        <v>15</v>
      </c>
      <c r="B18" s="46"/>
      <c r="C18" s="48"/>
      <c r="D18" s="48"/>
      <c r="E18" s="46"/>
      <c r="F18" s="46"/>
      <c r="G18" s="48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2"/>
        <v>0</v>
      </c>
    </row>
    <row r="19" spans="1:34" ht="13" customHeight="1" x14ac:dyDescent="0.25">
      <c r="A19" s="52" t="s">
        <v>16</v>
      </c>
      <c r="B19" s="46"/>
      <c r="C19" s="48"/>
      <c r="D19" s="48"/>
      <c r="E19" s="46"/>
      <c r="F19" s="46"/>
      <c r="G19" s="48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2"/>
        <v>0</v>
      </c>
    </row>
    <row r="20" spans="1:34" ht="13" customHeight="1" x14ac:dyDescent="0.25">
      <c r="A20" s="52" t="s">
        <v>17</v>
      </c>
      <c r="B20" s="46"/>
      <c r="C20" s="48"/>
      <c r="D20" s="48"/>
      <c r="E20" s="46"/>
      <c r="F20" s="46"/>
      <c r="G20" s="48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2"/>
        <v>0</v>
      </c>
    </row>
    <row r="21" spans="1:34" ht="13" customHeight="1" x14ac:dyDescent="0.25">
      <c r="A21" s="52" t="s">
        <v>18</v>
      </c>
      <c r="B21" s="46"/>
      <c r="C21" s="48"/>
      <c r="D21" s="48"/>
      <c r="E21" s="46"/>
      <c r="F21" s="46"/>
      <c r="G21" s="48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2"/>
        <v>0</v>
      </c>
    </row>
    <row r="22" spans="1:34" ht="12.75" customHeight="1" x14ac:dyDescent="0.25">
      <c r="A22" s="19" t="s">
        <v>19</v>
      </c>
      <c r="B22" s="25">
        <f t="shared" ref="B22:AE22" si="3">SUM(B14:B21)</f>
        <v>0</v>
      </c>
      <c r="C22" s="25">
        <f t="shared" si="3"/>
        <v>0</v>
      </c>
      <c r="D22" s="25">
        <f t="shared" si="3"/>
        <v>0</v>
      </c>
      <c r="E22" s="25">
        <f t="shared" si="3"/>
        <v>0</v>
      </c>
      <c r="F22" s="25">
        <f t="shared" si="3"/>
        <v>0</v>
      </c>
      <c r="G22" s="25">
        <f t="shared" si="3"/>
        <v>0</v>
      </c>
      <c r="H22" s="25">
        <f t="shared" si="3"/>
        <v>0</v>
      </c>
      <c r="I22" s="25">
        <f t="shared" si="3"/>
        <v>0</v>
      </c>
      <c r="J22" s="25">
        <f t="shared" si="3"/>
        <v>0</v>
      </c>
      <c r="K22" s="25">
        <f t="shared" si="3"/>
        <v>0</v>
      </c>
      <c r="L22" s="25">
        <f t="shared" si="3"/>
        <v>0</v>
      </c>
      <c r="M22" s="25">
        <f t="shared" si="3"/>
        <v>0</v>
      </c>
      <c r="N22" s="25">
        <f t="shared" si="3"/>
        <v>0</v>
      </c>
      <c r="O22" s="25">
        <f t="shared" si="3"/>
        <v>0</v>
      </c>
      <c r="P22" s="25">
        <f t="shared" si="3"/>
        <v>0</v>
      </c>
      <c r="Q22" s="25">
        <f t="shared" si="3"/>
        <v>0</v>
      </c>
      <c r="R22" s="25">
        <f t="shared" si="3"/>
        <v>0</v>
      </c>
      <c r="S22" s="25">
        <f t="shared" si="3"/>
        <v>0</v>
      </c>
      <c r="T22" s="25">
        <f t="shared" si="3"/>
        <v>0</v>
      </c>
      <c r="U22" s="25">
        <f t="shared" si="3"/>
        <v>0</v>
      </c>
      <c r="V22" s="25">
        <f t="shared" si="3"/>
        <v>0</v>
      </c>
      <c r="W22" s="25">
        <f t="shared" si="3"/>
        <v>0</v>
      </c>
      <c r="X22" s="25">
        <f t="shared" si="3"/>
        <v>0</v>
      </c>
      <c r="Y22" s="25">
        <f t="shared" si="3"/>
        <v>0</v>
      </c>
      <c r="Z22" s="25">
        <f t="shared" si="3"/>
        <v>0</v>
      </c>
      <c r="AA22" s="25">
        <f t="shared" si="3"/>
        <v>0</v>
      </c>
      <c r="AB22" s="25">
        <f t="shared" si="3"/>
        <v>0</v>
      </c>
      <c r="AC22" s="25">
        <f t="shared" si="3"/>
        <v>0</v>
      </c>
      <c r="AD22" s="25">
        <f t="shared" si="3"/>
        <v>0</v>
      </c>
      <c r="AE22" s="25">
        <f t="shared" si="3"/>
        <v>0</v>
      </c>
      <c r="AF22" s="25">
        <f>SUM(AF14:AF21)</f>
        <v>0</v>
      </c>
      <c r="AG22" s="25">
        <f t="shared" si="2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8"/>
      <c r="D24" s="48"/>
      <c r="E24" s="46"/>
      <c r="F24" s="46"/>
      <c r="G24" s="48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8"/>
      <c r="D25" s="48"/>
      <c r="E25" s="46"/>
      <c r="F25" s="46"/>
      <c r="G25" s="48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8"/>
      <c r="D26" s="48"/>
      <c r="E26" s="46"/>
      <c r="F26" s="46"/>
      <c r="G26" s="48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4">SUM(B24:B26)</f>
        <v>0</v>
      </c>
      <c r="C27" s="25">
        <f t="shared" si="4"/>
        <v>0</v>
      </c>
      <c r="D27" s="25">
        <f t="shared" si="4"/>
        <v>0</v>
      </c>
      <c r="E27" s="25">
        <f t="shared" si="4"/>
        <v>0</v>
      </c>
      <c r="F27" s="25">
        <f t="shared" si="4"/>
        <v>0</v>
      </c>
      <c r="G27" s="25">
        <f t="shared" si="4"/>
        <v>0</v>
      </c>
      <c r="H27" s="25">
        <f t="shared" si="4"/>
        <v>0</v>
      </c>
      <c r="I27" s="25">
        <f t="shared" si="4"/>
        <v>0</v>
      </c>
      <c r="J27" s="25">
        <f t="shared" si="4"/>
        <v>0</v>
      </c>
      <c r="K27" s="25">
        <f t="shared" si="4"/>
        <v>0</v>
      </c>
      <c r="L27" s="25">
        <f t="shared" si="4"/>
        <v>0</v>
      </c>
      <c r="M27" s="25">
        <f t="shared" si="4"/>
        <v>0</v>
      </c>
      <c r="N27" s="25">
        <f t="shared" si="4"/>
        <v>0</v>
      </c>
      <c r="O27" s="25">
        <f t="shared" si="4"/>
        <v>0</v>
      </c>
      <c r="P27" s="25">
        <f t="shared" si="4"/>
        <v>0</v>
      </c>
      <c r="Q27" s="25">
        <f t="shared" si="4"/>
        <v>0</v>
      </c>
      <c r="R27" s="25">
        <f t="shared" si="4"/>
        <v>0</v>
      </c>
      <c r="S27" s="25">
        <f t="shared" si="4"/>
        <v>0</v>
      </c>
      <c r="T27" s="25">
        <f t="shared" si="4"/>
        <v>0</v>
      </c>
      <c r="U27" s="25">
        <f t="shared" si="4"/>
        <v>0</v>
      </c>
      <c r="V27" s="25">
        <f t="shared" si="4"/>
        <v>0</v>
      </c>
      <c r="W27" s="25">
        <f t="shared" si="4"/>
        <v>0</v>
      </c>
      <c r="X27" s="25">
        <f t="shared" si="4"/>
        <v>0</v>
      </c>
      <c r="Y27" s="25">
        <f t="shared" si="4"/>
        <v>0</v>
      </c>
      <c r="Z27" s="25">
        <f t="shared" si="4"/>
        <v>0</v>
      </c>
      <c r="AA27" s="25">
        <f t="shared" si="4"/>
        <v>0</v>
      </c>
      <c r="AB27" s="25">
        <f t="shared" si="4"/>
        <v>0</v>
      </c>
      <c r="AC27" s="25">
        <f t="shared" si="4"/>
        <v>0</v>
      </c>
      <c r="AD27" s="25">
        <f t="shared" si="4"/>
        <v>0</v>
      </c>
      <c r="AE27" s="25">
        <f t="shared" si="4"/>
        <v>0</v>
      </c>
      <c r="AF27" s="25">
        <f t="shared" si="4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5">C22+C27</f>
        <v>0</v>
      </c>
      <c r="D28" s="27">
        <f t="shared" si="5"/>
        <v>0</v>
      </c>
      <c r="E28" s="27">
        <f t="shared" si="5"/>
        <v>0</v>
      </c>
      <c r="F28" s="27">
        <f t="shared" si="5"/>
        <v>0</v>
      </c>
      <c r="G28" s="27">
        <f t="shared" si="5"/>
        <v>0</v>
      </c>
      <c r="H28" s="27">
        <f t="shared" si="5"/>
        <v>0</v>
      </c>
      <c r="I28" s="27">
        <f t="shared" si="5"/>
        <v>0</v>
      </c>
      <c r="J28" s="27">
        <f t="shared" si="5"/>
        <v>0</v>
      </c>
      <c r="K28" s="27">
        <f t="shared" si="5"/>
        <v>0</v>
      </c>
      <c r="L28" s="27">
        <f t="shared" si="5"/>
        <v>0</v>
      </c>
      <c r="M28" s="27">
        <f t="shared" si="5"/>
        <v>0</v>
      </c>
      <c r="N28" s="27">
        <f t="shared" si="5"/>
        <v>0</v>
      </c>
      <c r="O28" s="27">
        <f t="shared" si="5"/>
        <v>0</v>
      </c>
      <c r="P28" s="27">
        <f t="shared" si="5"/>
        <v>0</v>
      </c>
      <c r="Q28" s="27">
        <f t="shared" si="5"/>
        <v>0</v>
      </c>
      <c r="R28" s="27">
        <f t="shared" si="5"/>
        <v>0</v>
      </c>
      <c r="S28" s="27">
        <f t="shared" si="5"/>
        <v>0</v>
      </c>
      <c r="T28" s="27">
        <f t="shared" si="5"/>
        <v>0</v>
      </c>
      <c r="U28" s="27">
        <f t="shared" si="5"/>
        <v>0</v>
      </c>
      <c r="V28" s="27">
        <f t="shared" si="5"/>
        <v>0</v>
      </c>
      <c r="W28" s="27">
        <f t="shared" si="5"/>
        <v>0</v>
      </c>
      <c r="X28" s="27">
        <f t="shared" si="5"/>
        <v>0</v>
      </c>
      <c r="Y28" s="27">
        <f t="shared" si="5"/>
        <v>0</v>
      </c>
      <c r="Z28" s="27">
        <f t="shared" si="5"/>
        <v>0</v>
      </c>
      <c r="AA28" s="27">
        <f t="shared" si="5"/>
        <v>0</v>
      </c>
      <c r="AB28" s="27">
        <f t="shared" si="5"/>
        <v>0</v>
      </c>
      <c r="AC28" s="27">
        <f t="shared" si="5"/>
        <v>0</v>
      </c>
      <c r="AD28" s="27">
        <f t="shared" si="5"/>
        <v>0</v>
      </c>
      <c r="AE28" s="27">
        <f t="shared" si="5"/>
        <v>0</v>
      </c>
      <c r="AF28" s="27">
        <f t="shared" si="5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49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'3'!AH33+'4'!AG33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'3'!AH34+'4'!AG34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CjASS9RsUVEl2oK4GmC1yzn1X+/yYxCwNwqIB+9orXEHvS0PYBfBdc+0TW/P/igsCPx3EbWS9RlL7yMCDVMJ3A==" saltValue="1ENeGRqEApxjH6SOP/9cCg==" spinCount="100000" sheet="1" objects="1" scenarios="1"/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115" priority="128" operator="containsText" text="lø">
      <formula>NOT(ISERROR(SEARCH("lø",B12)))</formula>
    </cfRule>
    <cfRule type="containsText" dxfId="114" priority="129" operator="containsText" text="sø">
      <formula>NOT(ISERROR(SEARCH("sø",B12)))</formula>
    </cfRule>
  </conditionalFormatting>
  <conditionalFormatting sqref="B14:AF21">
    <cfRule type="expression" dxfId="113" priority="3">
      <formula>B$12="sø"</formula>
    </cfRule>
    <cfRule type="expression" dxfId="112" priority="4">
      <formula>B$12="lø"</formula>
    </cfRule>
  </conditionalFormatting>
  <conditionalFormatting sqref="B24:AF26">
    <cfRule type="expression" dxfId="111" priority="1">
      <formula>B$12="sø"</formula>
    </cfRule>
    <cfRule type="expression" dxfId="110" priority="2">
      <formula>B$12="lø"</formula>
    </cfRule>
  </conditionalFormatting>
  <conditionalFormatting sqref="B28:AF29">
    <cfRule type="cellIs" dxfId="109" priority="103" operator="greaterThan">
      <formula>24</formula>
    </cfRule>
  </conditionalFormatting>
  <conditionalFormatting sqref="E25:E26">
    <cfRule type="expression" dxfId="108" priority="108">
      <formula>E$12="sø"</formula>
    </cfRule>
    <cfRule type="expression" dxfId="107" priority="109">
      <formula>E$12="lø"</formula>
    </cfRule>
  </conditionalFormatting>
  <conditionalFormatting sqref="I14">
    <cfRule type="expression" dxfId="106" priority="124">
      <formula>$H$12="sø"</formula>
    </cfRule>
    <cfRule type="expression" dxfId="105" priority="125">
      <formula>$H$12="lø"</formula>
    </cfRule>
  </conditionalFormatting>
  <conditionalFormatting sqref="I24:I26">
    <cfRule type="expression" dxfId="104" priority="106">
      <formula>$H$12="sø"</formula>
    </cfRule>
    <cfRule type="expression" dxfId="103" priority="107">
      <formula>$H$12="lø"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AI41"/>
  <sheetViews>
    <sheetView showGridLines="0" zoomScale="85" zoomScaleNormal="85" workbookViewId="0">
      <selection activeCell="A13" sqref="A13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mai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NETWORKDAYS(B11,AF11,AI3:AI14)</f>
        <v>21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DATE(H4,5,1)</f>
        <v>46143</v>
      </c>
      <c r="C11" s="23">
        <f>B11+1</f>
        <v>46144</v>
      </c>
      <c r="D11" s="23">
        <f t="shared" ref="D11:AC11" si="0">C11+1</f>
        <v>46145</v>
      </c>
      <c r="E11" s="23">
        <f t="shared" si="0"/>
        <v>46146</v>
      </c>
      <c r="F11" s="23">
        <f t="shared" si="0"/>
        <v>46147</v>
      </c>
      <c r="G11" s="23">
        <f t="shared" si="0"/>
        <v>46148</v>
      </c>
      <c r="H11" s="23">
        <f t="shared" si="0"/>
        <v>46149</v>
      </c>
      <c r="I11" s="23">
        <f t="shared" si="0"/>
        <v>46150</v>
      </c>
      <c r="J11" s="23">
        <f t="shared" si="0"/>
        <v>46151</v>
      </c>
      <c r="K11" s="23">
        <f t="shared" si="0"/>
        <v>46152</v>
      </c>
      <c r="L11" s="23">
        <f t="shared" si="0"/>
        <v>46153</v>
      </c>
      <c r="M11" s="23">
        <f t="shared" si="0"/>
        <v>46154</v>
      </c>
      <c r="N11" s="23">
        <f>M11+1</f>
        <v>46155</v>
      </c>
      <c r="O11" s="23">
        <f t="shared" si="0"/>
        <v>46156</v>
      </c>
      <c r="P11" s="23">
        <f t="shared" si="0"/>
        <v>46157</v>
      </c>
      <c r="Q11" s="23">
        <f t="shared" si="0"/>
        <v>46158</v>
      </c>
      <c r="R11" s="23">
        <f t="shared" si="0"/>
        <v>46159</v>
      </c>
      <c r="S11" s="23">
        <f t="shared" si="0"/>
        <v>46160</v>
      </c>
      <c r="T11" s="23">
        <f t="shared" si="0"/>
        <v>46161</v>
      </c>
      <c r="U11" s="23">
        <f t="shared" si="0"/>
        <v>46162</v>
      </c>
      <c r="V11" s="23">
        <f t="shared" si="0"/>
        <v>46163</v>
      </c>
      <c r="W11" s="23">
        <f t="shared" si="0"/>
        <v>46164</v>
      </c>
      <c r="X11" s="23">
        <f t="shared" si="0"/>
        <v>46165</v>
      </c>
      <c r="Y11" s="23">
        <f t="shared" si="0"/>
        <v>46166</v>
      </c>
      <c r="Z11" s="23">
        <f t="shared" si="0"/>
        <v>46167</v>
      </c>
      <c r="AA11" s="23">
        <f t="shared" si="0"/>
        <v>46168</v>
      </c>
      <c r="AB11" s="23">
        <f t="shared" si="0"/>
        <v>46169</v>
      </c>
      <c r="AC11" s="23">
        <f t="shared" si="0"/>
        <v>46170</v>
      </c>
      <c r="AD11" s="23">
        <f t="shared" ref="AD11" si="1">AC11+1</f>
        <v>46171</v>
      </c>
      <c r="AE11" s="23">
        <f t="shared" ref="AE11" si="2">AD11+1</f>
        <v>46172</v>
      </c>
      <c r="AF11" s="23">
        <f t="shared" ref="AF11" si="3">AE11+1</f>
        <v>46173</v>
      </c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fre</v>
      </c>
      <c r="C12" s="24" t="str">
        <f t="shared" ref="C12:AC12" si="4">TEXT(C11,"ddd")</f>
        <v>lør</v>
      </c>
      <c r="D12" s="24" t="str">
        <f t="shared" si="4"/>
        <v>søn</v>
      </c>
      <c r="E12" s="24" t="str">
        <f t="shared" si="4"/>
        <v>man</v>
      </c>
      <c r="F12" s="24" t="str">
        <f t="shared" si="4"/>
        <v>tir</v>
      </c>
      <c r="G12" s="24" t="str">
        <f t="shared" si="4"/>
        <v>ons</v>
      </c>
      <c r="H12" s="24" t="str">
        <f t="shared" si="4"/>
        <v>tor</v>
      </c>
      <c r="I12" s="24" t="str">
        <f t="shared" si="4"/>
        <v>fre</v>
      </c>
      <c r="J12" s="24" t="str">
        <f t="shared" si="4"/>
        <v>lør</v>
      </c>
      <c r="K12" s="24" t="str">
        <f t="shared" si="4"/>
        <v>søn</v>
      </c>
      <c r="L12" s="24" t="str">
        <f t="shared" si="4"/>
        <v>man</v>
      </c>
      <c r="M12" s="24" t="str">
        <f t="shared" si="4"/>
        <v>tir</v>
      </c>
      <c r="N12" s="24" t="str">
        <f t="shared" si="4"/>
        <v>ons</v>
      </c>
      <c r="O12" s="24" t="str">
        <f t="shared" si="4"/>
        <v>tor</v>
      </c>
      <c r="P12" s="24" t="str">
        <f t="shared" si="4"/>
        <v>fre</v>
      </c>
      <c r="Q12" s="24" t="str">
        <f t="shared" si="4"/>
        <v>lør</v>
      </c>
      <c r="R12" s="24" t="str">
        <f t="shared" si="4"/>
        <v>søn</v>
      </c>
      <c r="S12" s="24" t="str">
        <f t="shared" si="4"/>
        <v>man</v>
      </c>
      <c r="T12" s="24" t="str">
        <f t="shared" si="4"/>
        <v>tir</v>
      </c>
      <c r="U12" s="24" t="str">
        <f t="shared" si="4"/>
        <v>ons</v>
      </c>
      <c r="V12" s="24" t="str">
        <f t="shared" si="4"/>
        <v>tor</v>
      </c>
      <c r="W12" s="24" t="str">
        <f t="shared" si="4"/>
        <v>fre</v>
      </c>
      <c r="X12" s="24" t="str">
        <f t="shared" si="4"/>
        <v>lør</v>
      </c>
      <c r="Y12" s="24" t="str">
        <f t="shared" si="4"/>
        <v>søn</v>
      </c>
      <c r="Z12" s="24" t="str">
        <f t="shared" si="4"/>
        <v>man</v>
      </c>
      <c r="AA12" s="24" t="str">
        <f t="shared" si="4"/>
        <v>tir</v>
      </c>
      <c r="AB12" s="24" t="str">
        <f t="shared" si="4"/>
        <v>ons</v>
      </c>
      <c r="AC12" s="24" t="str">
        <f t="shared" si="4"/>
        <v>tor</v>
      </c>
      <c r="AD12" s="24" t="str">
        <f t="shared" ref="AD12:AF12" si="5">TEXT(AD11,"ddd")</f>
        <v>fre</v>
      </c>
      <c r="AE12" s="24" t="str">
        <f t="shared" si="5"/>
        <v>lør</v>
      </c>
      <c r="AF12" s="24" t="str">
        <f t="shared" si="5"/>
        <v>søn</v>
      </c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5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5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56"/>
      <c r="AA14" s="46"/>
      <c r="AB14" s="46"/>
      <c r="AC14" s="46"/>
      <c r="AD14" s="46"/>
      <c r="AE14" s="18"/>
      <c r="AF14" s="18"/>
      <c r="AG14" s="25">
        <f t="shared" ref="AG14:AG22" si="6">SUM(B14:AF14)</f>
        <v>0</v>
      </c>
      <c r="AI14" s="95"/>
    </row>
    <row r="15" spans="1:35" ht="13" customHeight="1" x14ac:dyDescent="0.25">
      <c r="A15" s="52" t="s">
        <v>12</v>
      </c>
      <c r="B15" s="5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5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56"/>
      <c r="AA15" s="46"/>
      <c r="AB15" s="46"/>
      <c r="AC15" s="46"/>
      <c r="AD15" s="46"/>
      <c r="AE15" s="18"/>
      <c r="AF15" s="18"/>
      <c r="AG15" s="25">
        <f t="shared" si="6"/>
        <v>0</v>
      </c>
      <c r="AI15" s="11"/>
    </row>
    <row r="16" spans="1:35" ht="13" customHeight="1" x14ac:dyDescent="0.25">
      <c r="A16" s="52" t="s">
        <v>13</v>
      </c>
      <c r="B16" s="5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5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56"/>
      <c r="AA16" s="46"/>
      <c r="AB16" s="46"/>
      <c r="AC16" s="46"/>
      <c r="AD16" s="46"/>
      <c r="AE16" s="18"/>
      <c r="AF16" s="18"/>
      <c r="AG16" s="25">
        <f t="shared" si="6"/>
        <v>0</v>
      </c>
    </row>
    <row r="17" spans="1:34" ht="13" customHeight="1" x14ac:dyDescent="0.25">
      <c r="A17" s="52" t="s">
        <v>14</v>
      </c>
      <c r="B17" s="5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5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56"/>
      <c r="AA17" s="46"/>
      <c r="AB17" s="46"/>
      <c r="AC17" s="46"/>
      <c r="AD17" s="46"/>
      <c r="AE17" s="18"/>
      <c r="AF17" s="18"/>
      <c r="AG17" s="25">
        <f t="shared" si="6"/>
        <v>0</v>
      </c>
    </row>
    <row r="18" spans="1:34" ht="13" customHeight="1" x14ac:dyDescent="0.25">
      <c r="A18" s="52" t="s">
        <v>15</v>
      </c>
      <c r="B18" s="5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5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56"/>
      <c r="AA18" s="46"/>
      <c r="AB18" s="46"/>
      <c r="AC18" s="46"/>
      <c r="AD18" s="46"/>
      <c r="AE18" s="18"/>
      <c r="AF18" s="18"/>
      <c r="AG18" s="25">
        <f t="shared" si="6"/>
        <v>0</v>
      </c>
    </row>
    <row r="19" spans="1:34" ht="13" customHeight="1" x14ac:dyDescent="0.25">
      <c r="A19" s="52" t="s">
        <v>16</v>
      </c>
      <c r="B19" s="5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5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56"/>
      <c r="AA19" s="46"/>
      <c r="AB19" s="46"/>
      <c r="AC19" s="46"/>
      <c r="AD19" s="46"/>
      <c r="AE19" s="18"/>
      <c r="AF19" s="18"/>
      <c r="AG19" s="25">
        <f t="shared" si="6"/>
        <v>0</v>
      </c>
    </row>
    <row r="20" spans="1:34" ht="13" customHeight="1" x14ac:dyDescent="0.25">
      <c r="A20" s="52" t="s">
        <v>17</v>
      </c>
      <c r="B20" s="5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5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56"/>
      <c r="AA20" s="46"/>
      <c r="AB20" s="46"/>
      <c r="AC20" s="46"/>
      <c r="AD20" s="46"/>
      <c r="AE20" s="18"/>
      <c r="AF20" s="18"/>
      <c r="AG20" s="25">
        <f t="shared" si="6"/>
        <v>0</v>
      </c>
    </row>
    <row r="21" spans="1:34" ht="13" customHeight="1" x14ac:dyDescent="0.25">
      <c r="A21" s="52" t="s">
        <v>18</v>
      </c>
      <c r="B21" s="5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5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56"/>
      <c r="AA21" s="46"/>
      <c r="AB21" s="46"/>
      <c r="AC21" s="46"/>
      <c r="AD21" s="46"/>
      <c r="AE21" s="18"/>
      <c r="AF21" s="18"/>
      <c r="AG21" s="25">
        <f t="shared" si="6"/>
        <v>0</v>
      </c>
    </row>
    <row r="22" spans="1:34" ht="12.75" customHeight="1" x14ac:dyDescent="0.25">
      <c r="A22" s="19" t="s">
        <v>19</v>
      </c>
      <c r="B22" s="25">
        <f t="shared" ref="B22:AE22" si="7">SUM(B14:B21)</f>
        <v>0</v>
      </c>
      <c r="C22" s="25">
        <f t="shared" si="7"/>
        <v>0</v>
      </c>
      <c r="D22" s="25">
        <f t="shared" si="7"/>
        <v>0</v>
      </c>
      <c r="E22" s="25">
        <f t="shared" si="7"/>
        <v>0</v>
      </c>
      <c r="F22" s="25">
        <f t="shared" si="7"/>
        <v>0</v>
      </c>
      <c r="G22" s="25">
        <f t="shared" si="7"/>
        <v>0</v>
      </c>
      <c r="H22" s="25">
        <f t="shared" si="7"/>
        <v>0</v>
      </c>
      <c r="I22" s="25">
        <f t="shared" si="7"/>
        <v>0</v>
      </c>
      <c r="J22" s="25">
        <f t="shared" si="7"/>
        <v>0</v>
      </c>
      <c r="K22" s="25">
        <f t="shared" si="7"/>
        <v>0</v>
      </c>
      <c r="L22" s="25">
        <f t="shared" si="7"/>
        <v>0</v>
      </c>
      <c r="M22" s="25">
        <f t="shared" si="7"/>
        <v>0</v>
      </c>
      <c r="N22" s="25">
        <f t="shared" si="7"/>
        <v>0</v>
      </c>
      <c r="O22" s="25">
        <f t="shared" si="7"/>
        <v>0</v>
      </c>
      <c r="P22" s="25">
        <f t="shared" si="7"/>
        <v>0</v>
      </c>
      <c r="Q22" s="25">
        <f t="shared" si="7"/>
        <v>0</v>
      </c>
      <c r="R22" s="25">
        <f t="shared" si="7"/>
        <v>0</v>
      </c>
      <c r="S22" s="25">
        <f t="shared" si="7"/>
        <v>0</v>
      </c>
      <c r="T22" s="25">
        <f t="shared" si="7"/>
        <v>0</v>
      </c>
      <c r="U22" s="25">
        <f t="shared" si="7"/>
        <v>0</v>
      </c>
      <c r="V22" s="25">
        <f t="shared" si="7"/>
        <v>0</v>
      </c>
      <c r="W22" s="25">
        <f t="shared" si="7"/>
        <v>0</v>
      </c>
      <c r="X22" s="25">
        <f t="shared" si="7"/>
        <v>0</v>
      </c>
      <c r="Y22" s="25">
        <f t="shared" si="7"/>
        <v>0</v>
      </c>
      <c r="Z22" s="25">
        <f t="shared" si="7"/>
        <v>0</v>
      </c>
      <c r="AA22" s="25">
        <f t="shared" si="7"/>
        <v>0</v>
      </c>
      <c r="AB22" s="25">
        <f t="shared" si="7"/>
        <v>0</v>
      </c>
      <c r="AC22" s="25">
        <f t="shared" si="7"/>
        <v>0</v>
      </c>
      <c r="AD22" s="25">
        <f t="shared" si="7"/>
        <v>0</v>
      </c>
      <c r="AE22" s="25">
        <f t="shared" si="7"/>
        <v>0</v>
      </c>
      <c r="AF22" s="25">
        <f>SUM(AF14:AF21)</f>
        <v>0</v>
      </c>
      <c r="AG22" s="25">
        <f t="shared" si="6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5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5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56"/>
      <c r="AA24" s="46"/>
      <c r="AB24" s="46"/>
      <c r="AC24" s="46"/>
      <c r="AD24" s="46"/>
      <c r="AE24" s="18"/>
      <c r="AF24" s="18"/>
      <c r="AG24" s="25">
        <f>SUM(B24:AF24)</f>
        <v>0</v>
      </c>
    </row>
    <row r="25" spans="1:34" x14ac:dyDescent="0.25">
      <c r="A25" s="17" t="s">
        <v>22</v>
      </c>
      <c r="B25" s="5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5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56"/>
      <c r="AA25" s="46"/>
      <c r="AB25" s="46"/>
      <c r="AC25" s="46"/>
      <c r="AD25" s="46"/>
      <c r="AE25" s="18"/>
      <c r="AF25" s="18"/>
      <c r="AG25" s="25">
        <f>SUM(B25:AF25)</f>
        <v>0</v>
      </c>
    </row>
    <row r="26" spans="1:34" x14ac:dyDescent="0.25">
      <c r="A26" s="17" t="s">
        <v>23</v>
      </c>
      <c r="B26" s="5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5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56"/>
      <c r="AA26" s="46"/>
      <c r="AB26" s="46"/>
      <c r="AC26" s="46"/>
      <c r="AD26" s="46"/>
      <c r="AE26" s="18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8">SUM(B24:B26)</f>
        <v>0</v>
      </c>
      <c r="C27" s="25">
        <f t="shared" si="8"/>
        <v>0</v>
      </c>
      <c r="D27" s="25">
        <f t="shared" si="8"/>
        <v>0</v>
      </c>
      <c r="E27" s="25">
        <f t="shared" si="8"/>
        <v>0</v>
      </c>
      <c r="F27" s="25">
        <f t="shared" si="8"/>
        <v>0</v>
      </c>
      <c r="G27" s="25">
        <f t="shared" si="8"/>
        <v>0</v>
      </c>
      <c r="H27" s="25">
        <f t="shared" si="8"/>
        <v>0</v>
      </c>
      <c r="I27" s="25">
        <f t="shared" si="8"/>
        <v>0</v>
      </c>
      <c r="J27" s="25">
        <f t="shared" si="8"/>
        <v>0</v>
      </c>
      <c r="K27" s="25">
        <f t="shared" si="8"/>
        <v>0</v>
      </c>
      <c r="L27" s="25">
        <f t="shared" si="8"/>
        <v>0</v>
      </c>
      <c r="M27" s="25">
        <f t="shared" si="8"/>
        <v>0</v>
      </c>
      <c r="N27" s="25">
        <f t="shared" si="8"/>
        <v>0</v>
      </c>
      <c r="O27" s="25">
        <f t="shared" si="8"/>
        <v>0</v>
      </c>
      <c r="P27" s="25">
        <f t="shared" si="8"/>
        <v>0</v>
      </c>
      <c r="Q27" s="25">
        <f t="shared" si="8"/>
        <v>0</v>
      </c>
      <c r="R27" s="25">
        <f t="shared" si="8"/>
        <v>0</v>
      </c>
      <c r="S27" s="25">
        <f t="shared" si="8"/>
        <v>0</v>
      </c>
      <c r="T27" s="25">
        <f t="shared" si="8"/>
        <v>0</v>
      </c>
      <c r="U27" s="25">
        <f t="shared" si="8"/>
        <v>0</v>
      </c>
      <c r="V27" s="25">
        <f t="shared" si="8"/>
        <v>0</v>
      </c>
      <c r="W27" s="25">
        <f t="shared" si="8"/>
        <v>0</v>
      </c>
      <c r="X27" s="25">
        <f t="shared" si="8"/>
        <v>0</v>
      </c>
      <c r="Y27" s="25">
        <f t="shared" si="8"/>
        <v>0</v>
      </c>
      <c r="Z27" s="25">
        <f t="shared" si="8"/>
        <v>0</v>
      </c>
      <c r="AA27" s="25">
        <f t="shared" si="8"/>
        <v>0</v>
      </c>
      <c r="AB27" s="25">
        <f t="shared" si="8"/>
        <v>0</v>
      </c>
      <c r="AC27" s="25">
        <f t="shared" si="8"/>
        <v>0</v>
      </c>
      <c r="AD27" s="25">
        <f t="shared" si="8"/>
        <v>0</v>
      </c>
      <c r="AE27" s="25">
        <f t="shared" si="8"/>
        <v>0</v>
      </c>
      <c r="AF27" s="25">
        <f t="shared" si="8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9">C22+C27</f>
        <v>0</v>
      </c>
      <c r="D28" s="27">
        <f t="shared" si="9"/>
        <v>0</v>
      </c>
      <c r="E28" s="27">
        <f t="shared" si="9"/>
        <v>0</v>
      </c>
      <c r="F28" s="27">
        <f t="shared" si="9"/>
        <v>0</v>
      </c>
      <c r="G28" s="27">
        <f t="shared" si="9"/>
        <v>0</v>
      </c>
      <c r="H28" s="27">
        <f t="shared" si="9"/>
        <v>0</v>
      </c>
      <c r="I28" s="27">
        <f t="shared" si="9"/>
        <v>0</v>
      </c>
      <c r="J28" s="27">
        <f t="shared" si="9"/>
        <v>0</v>
      </c>
      <c r="K28" s="27">
        <f t="shared" si="9"/>
        <v>0</v>
      </c>
      <c r="L28" s="27">
        <f t="shared" si="9"/>
        <v>0</v>
      </c>
      <c r="M28" s="27">
        <f t="shared" si="9"/>
        <v>0</v>
      </c>
      <c r="N28" s="27">
        <f t="shared" si="9"/>
        <v>0</v>
      </c>
      <c r="O28" s="27">
        <f t="shared" si="9"/>
        <v>0</v>
      </c>
      <c r="P28" s="27">
        <f t="shared" si="9"/>
        <v>0</v>
      </c>
      <c r="Q28" s="27">
        <f t="shared" si="9"/>
        <v>0</v>
      </c>
      <c r="R28" s="27">
        <f t="shared" si="9"/>
        <v>0</v>
      </c>
      <c r="S28" s="27">
        <f t="shared" si="9"/>
        <v>0</v>
      </c>
      <c r="T28" s="27">
        <f t="shared" si="9"/>
        <v>0</v>
      </c>
      <c r="U28" s="27">
        <f t="shared" si="9"/>
        <v>0</v>
      </c>
      <c r="V28" s="27">
        <f t="shared" si="9"/>
        <v>0</v>
      </c>
      <c r="W28" s="27">
        <f t="shared" si="9"/>
        <v>0</v>
      </c>
      <c r="X28" s="27">
        <f t="shared" si="9"/>
        <v>0</v>
      </c>
      <c r="Y28" s="27">
        <f t="shared" si="9"/>
        <v>0</v>
      </c>
      <c r="Z28" s="27">
        <f t="shared" si="9"/>
        <v>0</v>
      </c>
      <c r="AA28" s="27">
        <f t="shared" si="9"/>
        <v>0</v>
      </c>
      <c r="AB28" s="27">
        <f t="shared" si="9"/>
        <v>0</v>
      </c>
      <c r="AC28" s="27">
        <f t="shared" si="9"/>
        <v>0</v>
      </c>
      <c r="AD28" s="27">
        <f t="shared" si="9"/>
        <v>0</v>
      </c>
      <c r="AE28" s="27">
        <f t="shared" si="9"/>
        <v>0</v>
      </c>
      <c r="AF28" s="27">
        <f t="shared" si="9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49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'4'!AH33+'5'!AG33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'4'!AH34+'5'!AG34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WVDuVrKdvod8EJfv8FEaqb8giHEC2fzED8z55xATG4OAHgJRe3JX0Gav6TNUU3ysI67/iILJowTqcsTItBO6YQ==" saltValue="26Dn905JBR0Qw6dpqIiraw==" spinCount="100000" sheet="1" objects="1" scenarios="1"/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102" priority="108" operator="containsText" text="lø">
      <formula>NOT(ISERROR(SEARCH("lø",B12)))</formula>
    </cfRule>
    <cfRule type="containsText" dxfId="101" priority="109" operator="containsText" text="sø">
      <formula>NOT(ISERROR(SEARCH("sø",B12)))</formula>
    </cfRule>
  </conditionalFormatting>
  <conditionalFormatting sqref="B14:AF21">
    <cfRule type="expression" dxfId="100" priority="9">
      <formula>B$12="sø"</formula>
    </cfRule>
    <cfRule type="expression" dxfId="99" priority="10">
      <formula>B$12="lø"</formula>
    </cfRule>
  </conditionalFormatting>
  <conditionalFormatting sqref="B24:AF26">
    <cfRule type="expression" dxfId="98" priority="1">
      <formula>B$12="sø"</formula>
    </cfRule>
    <cfRule type="expression" dxfId="97" priority="2">
      <formula>B$12="lø"</formula>
    </cfRule>
  </conditionalFormatting>
  <conditionalFormatting sqref="B28:AF29">
    <cfRule type="cellIs" dxfId="96" priority="83" operator="greaterThan">
      <formula>24</formula>
    </cfRule>
  </conditionalFormatting>
  <conditionalFormatting sqref="I14">
    <cfRule type="expression" dxfId="95" priority="104">
      <formula>$H$12="sø"</formula>
    </cfRule>
    <cfRule type="expression" dxfId="94" priority="105">
      <formula>$H$12="lø"</formula>
    </cfRule>
  </conditionalFormatting>
  <conditionalFormatting sqref="I24:I26">
    <cfRule type="expression" dxfId="93" priority="86">
      <formula>$H$12="sø"</formula>
    </cfRule>
    <cfRule type="expression" dxfId="92" priority="87">
      <formula>$H$12="lø"</formula>
    </cfRule>
  </conditionalFormatting>
  <conditionalFormatting sqref="J14">
    <cfRule type="expression" dxfId="91" priority="102">
      <formula>J$12="sø"</formula>
    </cfRule>
    <cfRule type="expression" dxfId="90" priority="103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AI41"/>
  <sheetViews>
    <sheetView showGridLines="0" zoomScale="85" zoomScaleNormal="85" workbookViewId="0">
      <selection activeCell="A13" sqref="A13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juni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NETWORKDAYS(B11,AE11,AI3:AI14)</f>
        <v>22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DATE(H4,6,1)</f>
        <v>46174</v>
      </c>
      <c r="C11" s="23">
        <f>B11+1</f>
        <v>46175</v>
      </c>
      <c r="D11" s="23">
        <f t="shared" ref="D11:AC11" si="0">C11+1</f>
        <v>46176</v>
      </c>
      <c r="E11" s="23">
        <f t="shared" si="0"/>
        <v>46177</v>
      </c>
      <c r="F11" s="23">
        <f t="shared" si="0"/>
        <v>46178</v>
      </c>
      <c r="G11" s="23">
        <f t="shared" si="0"/>
        <v>46179</v>
      </c>
      <c r="H11" s="23">
        <f t="shared" si="0"/>
        <v>46180</v>
      </c>
      <c r="I11" s="23">
        <f t="shared" si="0"/>
        <v>46181</v>
      </c>
      <c r="J11" s="23">
        <f t="shared" si="0"/>
        <v>46182</v>
      </c>
      <c r="K11" s="23">
        <f t="shared" si="0"/>
        <v>46183</v>
      </c>
      <c r="L11" s="23">
        <f t="shared" si="0"/>
        <v>46184</v>
      </c>
      <c r="M11" s="23">
        <f t="shared" si="0"/>
        <v>46185</v>
      </c>
      <c r="N11" s="23">
        <f>M11+1</f>
        <v>46186</v>
      </c>
      <c r="O11" s="23">
        <f t="shared" si="0"/>
        <v>46187</v>
      </c>
      <c r="P11" s="23">
        <f t="shared" si="0"/>
        <v>46188</v>
      </c>
      <c r="Q11" s="23">
        <f t="shared" si="0"/>
        <v>46189</v>
      </c>
      <c r="R11" s="23">
        <f t="shared" si="0"/>
        <v>46190</v>
      </c>
      <c r="S11" s="23">
        <f t="shared" si="0"/>
        <v>46191</v>
      </c>
      <c r="T11" s="23">
        <f t="shared" si="0"/>
        <v>46192</v>
      </c>
      <c r="U11" s="23">
        <f t="shared" si="0"/>
        <v>46193</v>
      </c>
      <c r="V11" s="23">
        <f t="shared" si="0"/>
        <v>46194</v>
      </c>
      <c r="W11" s="23">
        <f t="shared" si="0"/>
        <v>46195</v>
      </c>
      <c r="X11" s="23">
        <f t="shared" si="0"/>
        <v>46196</v>
      </c>
      <c r="Y11" s="23">
        <f t="shared" si="0"/>
        <v>46197</v>
      </c>
      <c r="Z11" s="23">
        <f t="shared" si="0"/>
        <v>46198</v>
      </c>
      <c r="AA11" s="23">
        <f t="shared" si="0"/>
        <v>46199</v>
      </c>
      <c r="AB11" s="23">
        <f t="shared" si="0"/>
        <v>46200</v>
      </c>
      <c r="AC11" s="23">
        <f t="shared" si="0"/>
        <v>46201</v>
      </c>
      <c r="AD11" s="23">
        <f t="shared" ref="AD11" si="1">AC11+1</f>
        <v>46202</v>
      </c>
      <c r="AE11" s="23">
        <f t="shared" ref="AE11" si="2">AD11+1</f>
        <v>46203</v>
      </c>
      <c r="AF11" s="23"/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man</v>
      </c>
      <c r="C12" s="24" t="str">
        <f t="shared" ref="C12:AC12" si="3">TEXT(C11,"ddd")</f>
        <v>tir</v>
      </c>
      <c r="D12" s="24" t="str">
        <f t="shared" si="3"/>
        <v>ons</v>
      </c>
      <c r="E12" s="24" t="str">
        <f t="shared" si="3"/>
        <v>tor</v>
      </c>
      <c r="F12" s="24" t="str">
        <f t="shared" si="3"/>
        <v>fre</v>
      </c>
      <c r="G12" s="24" t="str">
        <f t="shared" si="3"/>
        <v>lør</v>
      </c>
      <c r="H12" s="24" t="str">
        <f t="shared" si="3"/>
        <v>søn</v>
      </c>
      <c r="I12" s="24" t="str">
        <f t="shared" si="3"/>
        <v>man</v>
      </c>
      <c r="J12" s="24" t="str">
        <f t="shared" si="3"/>
        <v>tir</v>
      </c>
      <c r="K12" s="24" t="str">
        <f t="shared" si="3"/>
        <v>ons</v>
      </c>
      <c r="L12" s="24" t="str">
        <f t="shared" si="3"/>
        <v>tor</v>
      </c>
      <c r="M12" s="24" t="str">
        <f t="shared" si="3"/>
        <v>fre</v>
      </c>
      <c r="N12" s="24" t="str">
        <f t="shared" si="3"/>
        <v>lør</v>
      </c>
      <c r="O12" s="24" t="str">
        <f t="shared" si="3"/>
        <v>søn</v>
      </c>
      <c r="P12" s="24" t="str">
        <f t="shared" si="3"/>
        <v>man</v>
      </c>
      <c r="Q12" s="24" t="str">
        <f t="shared" si="3"/>
        <v>tir</v>
      </c>
      <c r="R12" s="24" t="str">
        <f t="shared" si="3"/>
        <v>ons</v>
      </c>
      <c r="S12" s="24" t="str">
        <f t="shared" si="3"/>
        <v>tor</v>
      </c>
      <c r="T12" s="24" t="str">
        <f t="shared" si="3"/>
        <v>fre</v>
      </c>
      <c r="U12" s="24" t="str">
        <f t="shared" si="3"/>
        <v>lør</v>
      </c>
      <c r="V12" s="24" t="str">
        <f t="shared" si="3"/>
        <v>søn</v>
      </c>
      <c r="W12" s="24" t="str">
        <f t="shared" si="3"/>
        <v>man</v>
      </c>
      <c r="X12" s="24" t="str">
        <f t="shared" si="3"/>
        <v>tir</v>
      </c>
      <c r="Y12" s="24" t="str">
        <f t="shared" si="3"/>
        <v>ons</v>
      </c>
      <c r="Z12" s="24" t="str">
        <f t="shared" si="3"/>
        <v>tor</v>
      </c>
      <c r="AA12" s="24" t="str">
        <f t="shared" si="3"/>
        <v>fre</v>
      </c>
      <c r="AB12" s="24" t="str">
        <f t="shared" si="3"/>
        <v>lør</v>
      </c>
      <c r="AC12" s="24" t="str">
        <f t="shared" si="3"/>
        <v>søn</v>
      </c>
      <c r="AD12" s="24" t="str">
        <f t="shared" ref="AD12:AE12" si="4">TEXT(AD11,"ddd")</f>
        <v>man</v>
      </c>
      <c r="AE12" s="24" t="str">
        <f t="shared" si="4"/>
        <v>tir</v>
      </c>
      <c r="AF12" s="24"/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2" si="5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5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>SUM(B16:AF16)</f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5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5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5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5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5"/>
        <v>0</v>
      </c>
    </row>
    <row r="22" spans="1:34" ht="12.75" customHeight="1" x14ac:dyDescent="0.25">
      <c r="A22" s="19" t="s">
        <v>19</v>
      </c>
      <c r="B22" s="25">
        <f t="shared" ref="B22:AE22" si="6">SUM(B14:B21)</f>
        <v>0</v>
      </c>
      <c r="C22" s="25">
        <f t="shared" si="6"/>
        <v>0</v>
      </c>
      <c r="D22" s="25">
        <f t="shared" si="6"/>
        <v>0</v>
      </c>
      <c r="E22" s="25">
        <f t="shared" si="6"/>
        <v>0</v>
      </c>
      <c r="F22" s="25">
        <f t="shared" si="6"/>
        <v>0</v>
      </c>
      <c r="G22" s="25">
        <f t="shared" si="6"/>
        <v>0</v>
      </c>
      <c r="H22" s="25">
        <f t="shared" si="6"/>
        <v>0</v>
      </c>
      <c r="I22" s="25">
        <f t="shared" si="6"/>
        <v>0</v>
      </c>
      <c r="J22" s="25">
        <f t="shared" si="6"/>
        <v>0</v>
      </c>
      <c r="K22" s="25">
        <f t="shared" si="6"/>
        <v>0</v>
      </c>
      <c r="L22" s="25">
        <f t="shared" si="6"/>
        <v>0</v>
      </c>
      <c r="M22" s="25">
        <f t="shared" si="6"/>
        <v>0</v>
      </c>
      <c r="N22" s="25">
        <f t="shared" si="6"/>
        <v>0</v>
      </c>
      <c r="O22" s="25">
        <f t="shared" si="6"/>
        <v>0</v>
      </c>
      <c r="P22" s="25">
        <f t="shared" si="6"/>
        <v>0</v>
      </c>
      <c r="Q22" s="25">
        <f t="shared" si="6"/>
        <v>0</v>
      </c>
      <c r="R22" s="25">
        <f t="shared" si="6"/>
        <v>0</v>
      </c>
      <c r="S22" s="25">
        <f t="shared" si="6"/>
        <v>0</v>
      </c>
      <c r="T22" s="25">
        <f t="shared" si="6"/>
        <v>0</v>
      </c>
      <c r="U22" s="25">
        <f t="shared" si="6"/>
        <v>0</v>
      </c>
      <c r="V22" s="25">
        <f t="shared" si="6"/>
        <v>0</v>
      </c>
      <c r="W22" s="25">
        <f t="shared" si="6"/>
        <v>0</v>
      </c>
      <c r="X22" s="25">
        <f t="shared" si="6"/>
        <v>0</v>
      </c>
      <c r="Y22" s="25">
        <f t="shared" si="6"/>
        <v>0</v>
      </c>
      <c r="Z22" s="25">
        <f t="shared" si="6"/>
        <v>0</v>
      </c>
      <c r="AA22" s="25">
        <f t="shared" si="6"/>
        <v>0</v>
      </c>
      <c r="AB22" s="25">
        <f t="shared" si="6"/>
        <v>0</v>
      </c>
      <c r="AC22" s="25">
        <f t="shared" si="6"/>
        <v>0</v>
      </c>
      <c r="AD22" s="25">
        <f t="shared" si="6"/>
        <v>0</v>
      </c>
      <c r="AE22" s="25">
        <f t="shared" si="6"/>
        <v>0</v>
      </c>
      <c r="AF22" s="25">
        <f>SUM(AF14:AF21)</f>
        <v>0</v>
      </c>
      <c r="AG22" s="25">
        <f t="shared" si="5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7">SUM(B24:B26)</f>
        <v>0</v>
      </c>
      <c r="C27" s="25">
        <f t="shared" si="7"/>
        <v>0</v>
      </c>
      <c r="D27" s="25">
        <f t="shared" si="7"/>
        <v>0</v>
      </c>
      <c r="E27" s="25">
        <f t="shared" si="7"/>
        <v>0</v>
      </c>
      <c r="F27" s="25">
        <f t="shared" si="7"/>
        <v>0</v>
      </c>
      <c r="G27" s="25">
        <f t="shared" si="7"/>
        <v>0</v>
      </c>
      <c r="H27" s="25">
        <f t="shared" si="7"/>
        <v>0</v>
      </c>
      <c r="I27" s="25">
        <f t="shared" si="7"/>
        <v>0</v>
      </c>
      <c r="J27" s="25">
        <f t="shared" si="7"/>
        <v>0</v>
      </c>
      <c r="K27" s="25">
        <f t="shared" si="7"/>
        <v>0</v>
      </c>
      <c r="L27" s="25">
        <f t="shared" si="7"/>
        <v>0</v>
      </c>
      <c r="M27" s="25">
        <f t="shared" si="7"/>
        <v>0</v>
      </c>
      <c r="N27" s="25">
        <f t="shared" si="7"/>
        <v>0</v>
      </c>
      <c r="O27" s="25">
        <f t="shared" si="7"/>
        <v>0</v>
      </c>
      <c r="P27" s="25">
        <f t="shared" si="7"/>
        <v>0</v>
      </c>
      <c r="Q27" s="25">
        <f t="shared" si="7"/>
        <v>0</v>
      </c>
      <c r="R27" s="25">
        <f t="shared" si="7"/>
        <v>0</v>
      </c>
      <c r="S27" s="25">
        <f t="shared" si="7"/>
        <v>0</v>
      </c>
      <c r="T27" s="25">
        <f t="shared" si="7"/>
        <v>0</v>
      </c>
      <c r="U27" s="25">
        <f t="shared" si="7"/>
        <v>0</v>
      </c>
      <c r="V27" s="25">
        <f t="shared" si="7"/>
        <v>0</v>
      </c>
      <c r="W27" s="25">
        <f t="shared" si="7"/>
        <v>0</v>
      </c>
      <c r="X27" s="25">
        <f t="shared" si="7"/>
        <v>0</v>
      </c>
      <c r="Y27" s="25">
        <f t="shared" si="7"/>
        <v>0</v>
      </c>
      <c r="Z27" s="25">
        <f t="shared" si="7"/>
        <v>0</v>
      </c>
      <c r="AA27" s="25">
        <f t="shared" si="7"/>
        <v>0</v>
      </c>
      <c r="AB27" s="25">
        <f t="shared" si="7"/>
        <v>0</v>
      </c>
      <c r="AC27" s="25">
        <f t="shared" si="7"/>
        <v>0</v>
      </c>
      <c r="AD27" s="25">
        <f t="shared" si="7"/>
        <v>0</v>
      </c>
      <c r="AE27" s="25">
        <f t="shared" si="7"/>
        <v>0</v>
      </c>
      <c r="AF27" s="25">
        <f t="shared" si="7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8">C22+C27</f>
        <v>0</v>
      </c>
      <c r="D28" s="27">
        <f t="shared" si="8"/>
        <v>0</v>
      </c>
      <c r="E28" s="27">
        <f t="shared" si="8"/>
        <v>0</v>
      </c>
      <c r="F28" s="27">
        <f t="shared" si="8"/>
        <v>0</v>
      </c>
      <c r="G28" s="27">
        <f t="shared" si="8"/>
        <v>0</v>
      </c>
      <c r="H28" s="27">
        <f t="shared" si="8"/>
        <v>0</v>
      </c>
      <c r="I28" s="27">
        <f t="shared" si="8"/>
        <v>0</v>
      </c>
      <c r="J28" s="27">
        <f t="shared" si="8"/>
        <v>0</v>
      </c>
      <c r="K28" s="27">
        <f t="shared" si="8"/>
        <v>0</v>
      </c>
      <c r="L28" s="27">
        <f t="shared" si="8"/>
        <v>0</v>
      </c>
      <c r="M28" s="27">
        <f t="shared" si="8"/>
        <v>0</v>
      </c>
      <c r="N28" s="27">
        <f t="shared" si="8"/>
        <v>0</v>
      </c>
      <c r="O28" s="27">
        <f t="shared" si="8"/>
        <v>0</v>
      </c>
      <c r="P28" s="27">
        <f t="shared" si="8"/>
        <v>0</v>
      </c>
      <c r="Q28" s="27">
        <f t="shared" si="8"/>
        <v>0</v>
      </c>
      <c r="R28" s="27">
        <f t="shared" si="8"/>
        <v>0</v>
      </c>
      <c r="S28" s="27">
        <f t="shared" si="8"/>
        <v>0</v>
      </c>
      <c r="T28" s="27">
        <f t="shared" si="8"/>
        <v>0</v>
      </c>
      <c r="U28" s="27">
        <f t="shared" si="8"/>
        <v>0</v>
      </c>
      <c r="V28" s="27">
        <f t="shared" si="8"/>
        <v>0</v>
      </c>
      <c r="W28" s="27">
        <f t="shared" si="8"/>
        <v>0</v>
      </c>
      <c r="X28" s="27">
        <f t="shared" si="8"/>
        <v>0</v>
      </c>
      <c r="Y28" s="27">
        <f t="shared" si="8"/>
        <v>0</v>
      </c>
      <c r="Z28" s="27">
        <f t="shared" si="8"/>
        <v>0</v>
      </c>
      <c r="AA28" s="27">
        <f t="shared" si="8"/>
        <v>0</v>
      </c>
      <c r="AB28" s="27">
        <f t="shared" si="8"/>
        <v>0</v>
      </c>
      <c r="AC28" s="27">
        <f t="shared" si="8"/>
        <v>0</v>
      </c>
      <c r="AD28" s="27">
        <f t="shared" si="8"/>
        <v>0</v>
      </c>
      <c r="AE28" s="27">
        <f t="shared" si="8"/>
        <v>0</v>
      </c>
      <c r="AF28" s="27">
        <f t="shared" si="8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51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'5'!AH33+'6'!AG33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'5'!AH34+'6'!AG34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kK4Nr8rexB2RkagyJJdIID+TEIrQROHNuWDEQo3eMA488oqJf3TkSWYQoZb60bMTDXzW/DXx2alDRhlY13oQOw==" saltValue="EQP9UvpWj9TCSd5ochSJcg==" spinCount="100000" sheet="1" objects="1" scenarios="1"/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89" priority="46" operator="containsText" text="lø">
      <formula>NOT(ISERROR(SEARCH("lø",B12)))</formula>
    </cfRule>
    <cfRule type="containsText" dxfId="88" priority="47" operator="containsText" text="sø">
      <formula>NOT(ISERROR(SEARCH("sø",B12)))</formula>
    </cfRule>
  </conditionalFormatting>
  <conditionalFormatting sqref="B14:AF21">
    <cfRule type="expression" dxfId="87" priority="3">
      <formula>B$12="sø"</formula>
    </cfRule>
    <cfRule type="expression" dxfId="86" priority="4">
      <formula>B$12="lø"</formula>
    </cfRule>
  </conditionalFormatting>
  <conditionalFormatting sqref="B24:AF26">
    <cfRule type="expression" dxfId="85" priority="1">
      <formula>B$12="sø"</formula>
    </cfRule>
    <cfRule type="expression" dxfId="84" priority="2">
      <formula>B$12="lø"</formula>
    </cfRule>
  </conditionalFormatting>
  <conditionalFormatting sqref="B28:AF29">
    <cfRule type="cellIs" dxfId="83" priority="21" operator="greaterThan">
      <formula>24</formula>
    </cfRule>
  </conditionalFormatting>
  <conditionalFormatting sqref="I14">
    <cfRule type="expression" dxfId="82" priority="7">
      <formula>$H$12="sø"</formula>
    </cfRule>
    <cfRule type="expression" dxfId="81" priority="8">
      <formula>$H$12="lø"</formula>
    </cfRule>
  </conditionalFormatting>
  <conditionalFormatting sqref="I24:I26">
    <cfRule type="expression" dxfId="80" priority="24">
      <formula>$H$12="sø"</formula>
    </cfRule>
    <cfRule type="expression" dxfId="79" priority="25">
      <formula>$H$12="lø"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AI45"/>
  <sheetViews>
    <sheetView showGridLines="0" zoomScale="85" zoomScaleNormal="85" workbookViewId="0">
      <selection activeCell="A13" sqref="A13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juli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NETWORKDAYS(B11,AF11,AI3:AI14)</f>
        <v>23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DATE(H4,7,1)</f>
        <v>46204</v>
      </c>
      <c r="C11" s="23">
        <f>B11+1</f>
        <v>46205</v>
      </c>
      <c r="D11" s="23">
        <f t="shared" ref="D11:AC11" si="0">C11+1</f>
        <v>46206</v>
      </c>
      <c r="E11" s="23">
        <f t="shared" si="0"/>
        <v>46207</v>
      </c>
      <c r="F11" s="23">
        <f t="shared" si="0"/>
        <v>46208</v>
      </c>
      <c r="G11" s="23">
        <f t="shared" si="0"/>
        <v>46209</v>
      </c>
      <c r="H11" s="23">
        <f t="shared" si="0"/>
        <v>46210</v>
      </c>
      <c r="I11" s="23">
        <f t="shared" si="0"/>
        <v>46211</v>
      </c>
      <c r="J11" s="23">
        <f t="shared" si="0"/>
        <v>46212</v>
      </c>
      <c r="K11" s="23">
        <f t="shared" si="0"/>
        <v>46213</v>
      </c>
      <c r="L11" s="23">
        <f t="shared" si="0"/>
        <v>46214</v>
      </c>
      <c r="M11" s="23">
        <f t="shared" si="0"/>
        <v>46215</v>
      </c>
      <c r="N11" s="23">
        <f>M11+1</f>
        <v>46216</v>
      </c>
      <c r="O11" s="23">
        <f t="shared" si="0"/>
        <v>46217</v>
      </c>
      <c r="P11" s="23">
        <f t="shared" si="0"/>
        <v>46218</v>
      </c>
      <c r="Q11" s="23">
        <f t="shared" si="0"/>
        <v>46219</v>
      </c>
      <c r="R11" s="23">
        <f t="shared" si="0"/>
        <v>46220</v>
      </c>
      <c r="S11" s="23">
        <f t="shared" si="0"/>
        <v>46221</v>
      </c>
      <c r="T11" s="23">
        <f t="shared" si="0"/>
        <v>46222</v>
      </c>
      <c r="U11" s="23">
        <f t="shared" si="0"/>
        <v>46223</v>
      </c>
      <c r="V11" s="23">
        <f t="shared" si="0"/>
        <v>46224</v>
      </c>
      <c r="W11" s="23">
        <f t="shared" si="0"/>
        <v>46225</v>
      </c>
      <c r="X11" s="23">
        <f t="shared" si="0"/>
        <v>46226</v>
      </c>
      <c r="Y11" s="23">
        <f t="shared" si="0"/>
        <v>46227</v>
      </c>
      <c r="Z11" s="23">
        <f t="shared" si="0"/>
        <v>46228</v>
      </c>
      <c r="AA11" s="23">
        <f t="shared" si="0"/>
        <v>46229</v>
      </c>
      <c r="AB11" s="23">
        <f t="shared" si="0"/>
        <v>46230</v>
      </c>
      <c r="AC11" s="23">
        <f t="shared" si="0"/>
        <v>46231</v>
      </c>
      <c r="AD11" s="23">
        <f t="shared" ref="AD11" si="1">AC11+1</f>
        <v>46232</v>
      </c>
      <c r="AE11" s="23">
        <f t="shared" ref="AE11" si="2">AD11+1</f>
        <v>46233</v>
      </c>
      <c r="AF11" s="23">
        <f t="shared" ref="AF11" si="3">AE11+1</f>
        <v>46234</v>
      </c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ons</v>
      </c>
      <c r="C12" s="24" t="str">
        <f t="shared" ref="C12:AC12" si="4">TEXT(C11,"ddd")</f>
        <v>tor</v>
      </c>
      <c r="D12" s="24" t="str">
        <f t="shared" si="4"/>
        <v>fre</v>
      </c>
      <c r="E12" s="24" t="str">
        <f t="shared" si="4"/>
        <v>lør</v>
      </c>
      <c r="F12" s="24" t="str">
        <f t="shared" si="4"/>
        <v>søn</v>
      </c>
      <c r="G12" s="24" t="str">
        <f t="shared" si="4"/>
        <v>man</v>
      </c>
      <c r="H12" s="24" t="str">
        <f t="shared" si="4"/>
        <v>tir</v>
      </c>
      <c r="I12" s="24" t="str">
        <f t="shared" si="4"/>
        <v>ons</v>
      </c>
      <c r="J12" s="24" t="str">
        <f t="shared" si="4"/>
        <v>tor</v>
      </c>
      <c r="K12" s="24" t="str">
        <f t="shared" si="4"/>
        <v>fre</v>
      </c>
      <c r="L12" s="24" t="str">
        <f t="shared" si="4"/>
        <v>lør</v>
      </c>
      <c r="M12" s="24" t="str">
        <f t="shared" si="4"/>
        <v>søn</v>
      </c>
      <c r="N12" s="24" t="str">
        <f t="shared" si="4"/>
        <v>man</v>
      </c>
      <c r="O12" s="24" t="str">
        <f t="shared" si="4"/>
        <v>tir</v>
      </c>
      <c r="P12" s="24" t="str">
        <f t="shared" si="4"/>
        <v>ons</v>
      </c>
      <c r="Q12" s="24" t="str">
        <f t="shared" si="4"/>
        <v>tor</v>
      </c>
      <c r="R12" s="24" t="str">
        <f t="shared" si="4"/>
        <v>fre</v>
      </c>
      <c r="S12" s="24" t="str">
        <f t="shared" si="4"/>
        <v>lør</v>
      </c>
      <c r="T12" s="24" t="str">
        <f t="shared" si="4"/>
        <v>søn</v>
      </c>
      <c r="U12" s="24" t="str">
        <f t="shared" si="4"/>
        <v>man</v>
      </c>
      <c r="V12" s="24" t="str">
        <f t="shared" si="4"/>
        <v>tir</v>
      </c>
      <c r="W12" s="24" t="str">
        <f t="shared" si="4"/>
        <v>ons</v>
      </c>
      <c r="X12" s="24" t="str">
        <f t="shared" si="4"/>
        <v>tor</v>
      </c>
      <c r="Y12" s="24" t="str">
        <f t="shared" si="4"/>
        <v>fre</v>
      </c>
      <c r="Z12" s="24" t="str">
        <f t="shared" si="4"/>
        <v>lør</v>
      </c>
      <c r="AA12" s="24" t="str">
        <f t="shared" si="4"/>
        <v>søn</v>
      </c>
      <c r="AB12" s="24" t="str">
        <f t="shared" si="4"/>
        <v>man</v>
      </c>
      <c r="AC12" s="24" t="str">
        <f t="shared" si="4"/>
        <v>tir</v>
      </c>
      <c r="AD12" s="24" t="str">
        <f t="shared" ref="AD12:AF12" si="5">TEXT(AD11,"ddd")</f>
        <v>ons</v>
      </c>
      <c r="AE12" s="24" t="str">
        <f t="shared" si="5"/>
        <v>tor</v>
      </c>
      <c r="AF12" s="24" t="str">
        <f t="shared" si="5"/>
        <v>fre</v>
      </c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2" si="6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6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 t="shared" si="6"/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6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6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6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6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6"/>
        <v>0</v>
      </c>
    </row>
    <row r="22" spans="1:34" ht="12.75" customHeight="1" x14ac:dyDescent="0.25">
      <c r="A22" s="19" t="s">
        <v>19</v>
      </c>
      <c r="B22" s="25">
        <f t="shared" ref="B22:AE22" si="7">SUM(B14:B21)</f>
        <v>0</v>
      </c>
      <c r="C22" s="25">
        <f t="shared" si="7"/>
        <v>0</v>
      </c>
      <c r="D22" s="25">
        <f t="shared" si="7"/>
        <v>0</v>
      </c>
      <c r="E22" s="25">
        <f t="shared" si="7"/>
        <v>0</v>
      </c>
      <c r="F22" s="25">
        <f t="shared" si="7"/>
        <v>0</v>
      </c>
      <c r="G22" s="25">
        <f t="shared" si="7"/>
        <v>0</v>
      </c>
      <c r="H22" s="25">
        <f t="shared" si="7"/>
        <v>0</v>
      </c>
      <c r="I22" s="25">
        <f t="shared" si="7"/>
        <v>0</v>
      </c>
      <c r="J22" s="25">
        <f t="shared" si="7"/>
        <v>0</v>
      </c>
      <c r="K22" s="25">
        <f t="shared" si="7"/>
        <v>0</v>
      </c>
      <c r="L22" s="25">
        <f t="shared" si="7"/>
        <v>0</v>
      </c>
      <c r="M22" s="25">
        <f t="shared" si="7"/>
        <v>0</v>
      </c>
      <c r="N22" s="25">
        <f t="shared" si="7"/>
        <v>0</v>
      </c>
      <c r="O22" s="25">
        <f t="shared" si="7"/>
        <v>0</v>
      </c>
      <c r="P22" s="25">
        <f t="shared" si="7"/>
        <v>0</v>
      </c>
      <c r="Q22" s="25">
        <f t="shared" si="7"/>
        <v>0</v>
      </c>
      <c r="R22" s="25">
        <f t="shared" si="7"/>
        <v>0</v>
      </c>
      <c r="S22" s="25">
        <f t="shared" si="7"/>
        <v>0</v>
      </c>
      <c r="T22" s="25">
        <f t="shared" si="7"/>
        <v>0</v>
      </c>
      <c r="U22" s="25">
        <f t="shared" si="7"/>
        <v>0</v>
      </c>
      <c r="V22" s="25">
        <f t="shared" si="7"/>
        <v>0</v>
      </c>
      <c r="W22" s="25">
        <f t="shared" si="7"/>
        <v>0</v>
      </c>
      <c r="X22" s="25">
        <f t="shared" si="7"/>
        <v>0</v>
      </c>
      <c r="Y22" s="25">
        <f t="shared" si="7"/>
        <v>0</v>
      </c>
      <c r="Z22" s="25">
        <f t="shared" si="7"/>
        <v>0</v>
      </c>
      <c r="AA22" s="25">
        <f t="shared" si="7"/>
        <v>0</v>
      </c>
      <c r="AB22" s="25">
        <f t="shared" si="7"/>
        <v>0</v>
      </c>
      <c r="AC22" s="25">
        <f t="shared" si="7"/>
        <v>0</v>
      </c>
      <c r="AD22" s="25">
        <f t="shared" si="7"/>
        <v>0</v>
      </c>
      <c r="AE22" s="25">
        <f t="shared" si="7"/>
        <v>0</v>
      </c>
      <c r="AF22" s="25">
        <f>SUM(AF14:AF21)</f>
        <v>0</v>
      </c>
      <c r="AG22" s="25">
        <f t="shared" si="6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8">SUM(B24:B26)</f>
        <v>0</v>
      </c>
      <c r="C27" s="25">
        <f t="shared" si="8"/>
        <v>0</v>
      </c>
      <c r="D27" s="25">
        <f t="shared" si="8"/>
        <v>0</v>
      </c>
      <c r="E27" s="25">
        <f t="shared" si="8"/>
        <v>0</v>
      </c>
      <c r="F27" s="25">
        <f t="shared" si="8"/>
        <v>0</v>
      </c>
      <c r="G27" s="25">
        <f t="shared" si="8"/>
        <v>0</v>
      </c>
      <c r="H27" s="25">
        <f t="shared" si="8"/>
        <v>0</v>
      </c>
      <c r="I27" s="25">
        <f t="shared" si="8"/>
        <v>0</v>
      </c>
      <c r="J27" s="25">
        <f t="shared" si="8"/>
        <v>0</v>
      </c>
      <c r="K27" s="25">
        <f t="shared" si="8"/>
        <v>0</v>
      </c>
      <c r="L27" s="25">
        <f t="shared" si="8"/>
        <v>0</v>
      </c>
      <c r="M27" s="25">
        <f t="shared" si="8"/>
        <v>0</v>
      </c>
      <c r="N27" s="25">
        <f t="shared" si="8"/>
        <v>0</v>
      </c>
      <c r="O27" s="25">
        <f t="shared" si="8"/>
        <v>0</v>
      </c>
      <c r="P27" s="25">
        <f t="shared" si="8"/>
        <v>0</v>
      </c>
      <c r="Q27" s="25">
        <f t="shared" si="8"/>
        <v>0</v>
      </c>
      <c r="R27" s="25">
        <f t="shared" si="8"/>
        <v>0</v>
      </c>
      <c r="S27" s="25">
        <f t="shared" si="8"/>
        <v>0</v>
      </c>
      <c r="T27" s="25">
        <f t="shared" si="8"/>
        <v>0</v>
      </c>
      <c r="U27" s="25">
        <f t="shared" si="8"/>
        <v>0</v>
      </c>
      <c r="V27" s="25">
        <f t="shared" si="8"/>
        <v>0</v>
      </c>
      <c r="W27" s="25">
        <f t="shared" si="8"/>
        <v>0</v>
      </c>
      <c r="X27" s="25">
        <f t="shared" si="8"/>
        <v>0</v>
      </c>
      <c r="Y27" s="25">
        <f t="shared" si="8"/>
        <v>0</v>
      </c>
      <c r="Z27" s="25">
        <f t="shared" si="8"/>
        <v>0</v>
      </c>
      <c r="AA27" s="25">
        <f t="shared" si="8"/>
        <v>0</v>
      </c>
      <c r="AB27" s="25">
        <f t="shared" si="8"/>
        <v>0</v>
      </c>
      <c r="AC27" s="25">
        <f t="shared" si="8"/>
        <v>0</v>
      </c>
      <c r="AD27" s="25">
        <f t="shared" si="8"/>
        <v>0</v>
      </c>
      <c r="AE27" s="25">
        <f t="shared" si="8"/>
        <v>0</v>
      </c>
      <c r="AF27" s="25">
        <f t="shared" si="8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9">C22+C27</f>
        <v>0</v>
      </c>
      <c r="D28" s="27">
        <f t="shared" si="9"/>
        <v>0</v>
      </c>
      <c r="E28" s="27">
        <f t="shared" si="9"/>
        <v>0</v>
      </c>
      <c r="F28" s="27">
        <f t="shared" si="9"/>
        <v>0</v>
      </c>
      <c r="G28" s="27">
        <f t="shared" si="9"/>
        <v>0</v>
      </c>
      <c r="H28" s="27">
        <f t="shared" si="9"/>
        <v>0</v>
      </c>
      <c r="I28" s="27">
        <f t="shared" si="9"/>
        <v>0</v>
      </c>
      <c r="J28" s="27">
        <f t="shared" si="9"/>
        <v>0</v>
      </c>
      <c r="K28" s="27">
        <f t="shared" si="9"/>
        <v>0</v>
      </c>
      <c r="L28" s="27">
        <f t="shared" si="9"/>
        <v>0</v>
      </c>
      <c r="M28" s="27">
        <f t="shared" si="9"/>
        <v>0</v>
      </c>
      <c r="N28" s="27">
        <f t="shared" si="9"/>
        <v>0</v>
      </c>
      <c r="O28" s="27">
        <f t="shared" si="9"/>
        <v>0</v>
      </c>
      <c r="P28" s="27">
        <f t="shared" si="9"/>
        <v>0</v>
      </c>
      <c r="Q28" s="27">
        <f t="shared" si="9"/>
        <v>0</v>
      </c>
      <c r="R28" s="27">
        <f t="shared" si="9"/>
        <v>0</v>
      </c>
      <c r="S28" s="27">
        <f t="shared" si="9"/>
        <v>0</v>
      </c>
      <c r="T28" s="27">
        <f t="shared" si="9"/>
        <v>0</v>
      </c>
      <c r="U28" s="27">
        <f t="shared" si="9"/>
        <v>0</v>
      </c>
      <c r="V28" s="27">
        <f t="shared" si="9"/>
        <v>0</v>
      </c>
      <c r="W28" s="27">
        <f t="shared" si="9"/>
        <v>0</v>
      </c>
      <c r="X28" s="27">
        <f t="shared" si="9"/>
        <v>0</v>
      </c>
      <c r="Y28" s="27">
        <f t="shared" si="9"/>
        <v>0</v>
      </c>
      <c r="Z28" s="27">
        <f t="shared" si="9"/>
        <v>0</v>
      </c>
      <c r="AA28" s="27">
        <f t="shared" si="9"/>
        <v>0</v>
      </c>
      <c r="AB28" s="27">
        <f t="shared" si="9"/>
        <v>0</v>
      </c>
      <c r="AC28" s="27">
        <f t="shared" si="9"/>
        <v>0</v>
      </c>
      <c r="AD28" s="27">
        <f t="shared" si="9"/>
        <v>0</v>
      </c>
      <c r="AE28" s="27">
        <f t="shared" si="9"/>
        <v>0</v>
      </c>
      <c r="AF28" s="27">
        <f t="shared" si="9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49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'6'!AH33+'7'!AG33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'6'!AH34+'7'!AG34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  <row r="45" spans="1:34" x14ac:dyDescent="0.25">
      <c r="E45" s="7"/>
    </row>
  </sheetData>
  <sheetProtection algorithmName="SHA-512" hashValue="AxYOAX5GYTP3MUjoOOFzT0m3iaNs8KfFXcT65BOdGIQa9go5b8SLbVk1xoF+/9J6UYDJ2zXg1eqN1L1QDdiX1w==" saltValue="xTdSRPVX5Q69LowPfj/jsw==" spinCount="100000" sheet="1" objects="1" scenarios="1"/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78" priority="26" operator="containsText" text="lø">
      <formula>NOT(ISERROR(SEARCH("lø",B12)))</formula>
    </cfRule>
    <cfRule type="containsText" dxfId="77" priority="27" operator="containsText" text="sø">
      <formula>NOT(ISERROR(SEARCH("sø",B12)))</formula>
    </cfRule>
  </conditionalFormatting>
  <conditionalFormatting sqref="B14:AF21">
    <cfRule type="expression" dxfId="76" priority="24">
      <formula>B$12="sø"</formula>
    </cfRule>
    <cfRule type="expression" dxfId="75" priority="25">
      <formula>B$12="lø"</formula>
    </cfRule>
  </conditionalFormatting>
  <conditionalFormatting sqref="B24:AF26">
    <cfRule type="expression" dxfId="74" priority="2">
      <formula>B$12="sø"</formula>
    </cfRule>
    <cfRule type="expression" dxfId="73" priority="3">
      <formula>B$12="lø"</formula>
    </cfRule>
  </conditionalFormatting>
  <conditionalFormatting sqref="B28:AF29">
    <cfRule type="cellIs" dxfId="72" priority="1" operator="greaterThan">
      <formula>24</formula>
    </cfRule>
  </conditionalFormatting>
  <conditionalFormatting sqref="I14">
    <cfRule type="expression" dxfId="71" priority="22">
      <formula>$H$12="sø"</formula>
    </cfRule>
    <cfRule type="expression" dxfId="70" priority="23">
      <formula>$H$12="lø"</formula>
    </cfRule>
  </conditionalFormatting>
  <conditionalFormatting sqref="I24:I26">
    <cfRule type="expression" dxfId="69" priority="4">
      <formula>$H$12="sø"</formula>
    </cfRule>
    <cfRule type="expression" dxfId="68" priority="5">
      <formula>$H$12="lø"</formula>
    </cfRule>
  </conditionalFormatting>
  <conditionalFormatting sqref="J14">
    <cfRule type="expression" dxfId="67" priority="20">
      <formula>J$12="sø"</formula>
    </cfRule>
    <cfRule type="expression" dxfId="66" priority="21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AI41"/>
  <sheetViews>
    <sheetView showGridLines="0" topLeftCell="A7" zoomScale="85" zoomScaleNormal="85" workbookViewId="0">
      <selection activeCell="A13" sqref="A13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august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NETWORKDAYS(B11,AF11,AI3:AI14)</f>
        <v>21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DATE(H4,8,1)</f>
        <v>46235</v>
      </c>
      <c r="C11" s="23">
        <f>B11+1</f>
        <v>46236</v>
      </c>
      <c r="D11" s="23">
        <f t="shared" ref="D11:AC11" si="0">C11+1</f>
        <v>46237</v>
      </c>
      <c r="E11" s="23">
        <f t="shared" si="0"/>
        <v>46238</v>
      </c>
      <c r="F11" s="23">
        <f t="shared" si="0"/>
        <v>46239</v>
      </c>
      <c r="G11" s="23">
        <f t="shared" si="0"/>
        <v>46240</v>
      </c>
      <c r="H11" s="23">
        <f t="shared" si="0"/>
        <v>46241</v>
      </c>
      <c r="I11" s="23">
        <f t="shared" si="0"/>
        <v>46242</v>
      </c>
      <c r="J11" s="23">
        <f t="shared" si="0"/>
        <v>46243</v>
      </c>
      <c r="K11" s="23">
        <f t="shared" si="0"/>
        <v>46244</v>
      </c>
      <c r="L11" s="23">
        <f t="shared" si="0"/>
        <v>46245</v>
      </c>
      <c r="M11" s="23">
        <f t="shared" si="0"/>
        <v>46246</v>
      </c>
      <c r="N11" s="23">
        <f>M11+1</f>
        <v>46247</v>
      </c>
      <c r="O11" s="23">
        <f t="shared" si="0"/>
        <v>46248</v>
      </c>
      <c r="P11" s="23">
        <f t="shared" si="0"/>
        <v>46249</v>
      </c>
      <c r="Q11" s="23">
        <f t="shared" si="0"/>
        <v>46250</v>
      </c>
      <c r="R11" s="23">
        <f t="shared" si="0"/>
        <v>46251</v>
      </c>
      <c r="S11" s="23">
        <f t="shared" si="0"/>
        <v>46252</v>
      </c>
      <c r="T11" s="23">
        <f t="shared" si="0"/>
        <v>46253</v>
      </c>
      <c r="U11" s="23">
        <f t="shared" si="0"/>
        <v>46254</v>
      </c>
      <c r="V11" s="23">
        <f t="shared" si="0"/>
        <v>46255</v>
      </c>
      <c r="W11" s="23">
        <f t="shared" si="0"/>
        <v>46256</v>
      </c>
      <c r="X11" s="23">
        <f t="shared" si="0"/>
        <v>46257</v>
      </c>
      <c r="Y11" s="23">
        <f t="shared" si="0"/>
        <v>46258</v>
      </c>
      <c r="Z11" s="23">
        <f t="shared" si="0"/>
        <v>46259</v>
      </c>
      <c r="AA11" s="23">
        <f t="shared" si="0"/>
        <v>46260</v>
      </c>
      <c r="AB11" s="23">
        <f t="shared" si="0"/>
        <v>46261</v>
      </c>
      <c r="AC11" s="23">
        <f t="shared" si="0"/>
        <v>46262</v>
      </c>
      <c r="AD11" s="23">
        <f t="shared" ref="AD11" si="1">AC11+1</f>
        <v>46263</v>
      </c>
      <c r="AE11" s="23">
        <f t="shared" ref="AE11" si="2">AD11+1</f>
        <v>46264</v>
      </c>
      <c r="AF11" s="23">
        <f t="shared" ref="AF11" si="3">AE11+1</f>
        <v>46265</v>
      </c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lør</v>
      </c>
      <c r="C12" s="24" t="str">
        <f t="shared" ref="C12:AC12" si="4">TEXT(C11,"ddd")</f>
        <v>søn</v>
      </c>
      <c r="D12" s="24" t="str">
        <f t="shared" si="4"/>
        <v>man</v>
      </c>
      <c r="E12" s="24" t="str">
        <f t="shared" si="4"/>
        <v>tir</v>
      </c>
      <c r="F12" s="24" t="str">
        <f t="shared" si="4"/>
        <v>ons</v>
      </c>
      <c r="G12" s="24" t="str">
        <f t="shared" si="4"/>
        <v>tor</v>
      </c>
      <c r="H12" s="24" t="str">
        <f t="shared" si="4"/>
        <v>fre</v>
      </c>
      <c r="I12" s="24" t="str">
        <f t="shared" si="4"/>
        <v>lør</v>
      </c>
      <c r="J12" s="24" t="str">
        <f t="shared" si="4"/>
        <v>søn</v>
      </c>
      <c r="K12" s="24" t="str">
        <f t="shared" si="4"/>
        <v>man</v>
      </c>
      <c r="L12" s="24" t="str">
        <f t="shared" si="4"/>
        <v>tir</v>
      </c>
      <c r="M12" s="24" t="str">
        <f t="shared" si="4"/>
        <v>ons</v>
      </c>
      <c r="N12" s="24" t="str">
        <f t="shared" si="4"/>
        <v>tor</v>
      </c>
      <c r="O12" s="24" t="str">
        <f t="shared" si="4"/>
        <v>fre</v>
      </c>
      <c r="P12" s="24" t="str">
        <f t="shared" si="4"/>
        <v>lør</v>
      </c>
      <c r="Q12" s="24" t="str">
        <f t="shared" si="4"/>
        <v>søn</v>
      </c>
      <c r="R12" s="24" t="str">
        <f t="shared" si="4"/>
        <v>man</v>
      </c>
      <c r="S12" s="24" t="str">
        <f t="shared" si="4"/>
        <v>tir</v>
      </c>
      <c r="T12" s="24" t="str">
        <f t="shared" si="4"/>
        <v>ons</v>
      </c>
      <c r="U12" s="24" t="str">
        <f t="shared" si="4"/>
        <v>tor</v>
      </c>
      <c r="V12" s="24" t="str">
        <f t="shared" si="4"/>
        <v>fre</v>
      </c>
      <c r="W12" s="24" t="str">
        <f t="shared" si="4"/>
        <v>lør</v>
      </c>
      <c r="X12" s="24" t="str">
        <f t="shared" si="4"/>
        <v>søn</v>
      </c>
      <c r="Y12" s="24" t="str">
        <f t="shared" si="4"/>
        <v>man</v>
      </c>
      <c r="Z12" s="24" t="str">
        <f t="shared" si="4"/>
        <v>tir</v>
      </c>
      <c r="AA12" s="24" t="str">
        <f t="shared" si="4"/>
        <v>ons</v>
      </c>
      <c r="AB12" s="24" t="str">
        <f t="shared" si="4"/>
        <v>tor</v>
      </c>
      <c r="AC12" s="24" t="str">
        <f t="shared" si="4"/>
        <v>fre</v>
      </c>
      <c r="AD12" s="24" t="str">
        <f t="shared" ref="AD12:AF12" si="5">TEXT(AD11,"ddd")</f>
        <v>lør</v>
      </c>
      <c r="AE12" s="24" t="str">
        <f t="shared" si="5"/>
        <v>søn</v>
      </c>
      <c r="AF12" s="24" t="str">
        <f t="shared" si="5"/>
        <v>man</v>
      </c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2" si="6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6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 t="shared" si="6"/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6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6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6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6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6"/>
        <v>0</v>
      </c>
    </row>
    <row r="22" spans="1:34" ht="12.75" customHeight="1" x14ac:dyDescent="0.25">
      <c r="A22" s="19" t="s">
        <v>19</v>
      </c>
      <c r="B22" s="25">
        <f t="shared" ref="B22:AE22" si="7">SUM(B14:B21)</f>
        <v>0</v>
      </c>
      <c r="C22" s="25">
        <f t="shared" si="7"/>
        <v>0</v>
      </c>
      <c r="D22" s="25">
        <f t="shared" si="7"/>
        <v>0</v>
      </c>
      <c r="E22" s="25">
        <f t="shared" si="7"/>
        <v>0</v>
      </c>
      <c r="F22" s="25">
        <f t="shared" si="7"/>
        <v>0</v>
      </c>
      <c r="G22" s="25">
        <f t="shared" si="7"/>
        <v>0</v>
      </c>
      <c r="H22" s="25">
        <f t="shared" si="7"/>
        <v>0</v>
      </c>
      <c r="I22" s="25">
        <f t="shared" si="7"/>
        <v>0</v>
      </c>
      <c r="J22" s="25">
        <f t="shared" si="7"/>
        <v>0</v>
      </c>
      <c r="K22" s="25">
        <f t="shared" si="7"/>
        <v>0</v>
      </c>
      <c r="L22" s="25">
        <f t="shared" si="7"/>
        <v>0</v>
      </c>
      <c r="M22" s="25">
        <f t="shared" si="7"/>
        <v>0</v>
      </c>
      <c r="N22" s="25">
        <f t="shared" si="7"/>
        <v>0</v>
      </c>
      <c r="O22" s="25">
        <f t="shared" si="7"/>
        <v>0</v>
      </c>
      <c r="P22" s="25">
        <f t="shared" si="7"/>
        <v>0</v>
      </c>
      <c r="Q22" s="25">
        <f t="shared" si="7"/>
        <v>0</v>
      </c>
      <c r="R22" s="25">
        <f t="shared" si="7"/>
        <v>0</v>
      </c>
      <c r="S22" s="25">
        <f t="shared" si="7"/>
        <v>0</v>
      </c>
      <c r="T22" s="25">
        <f t="shared" si="7"/>
        <v>0</v>
      </c>
      <c r="U22" s="25">
        <f t="shared" si="7"/>
        <v>0</v>
      </c>
      <c r="V22" s="25">
        <f t="shared" si="7"/>
        <v>0</v>
      </c>
      <c r="W22" s="25">
        <f t="shared" si="7"/>
        <v>0</v>
      </c>
      <c r="X22" s="25">
        <f t="shared" si="7"/>
        <v>0</v>
      </c>
      <c r="Y22" s="25">
        <f t="shared" si="7"/>
        <v>0</v>
      </c>
      <c r="Z22" s="25">
        <f t="shared" si="7"/>
        <v>0</v>
      </c>
      <c r="AA22" s="25">
        <f t="shared" si="7"/>
        <v>0</v>
      </c>
      <c r="AB22" s="25">
        <f t="shared" si="7"/>
        <v>0</v>
      </c>
      <c r="AC22" s="25">
        <f t="shared" si="7"/>
        <v>0</v>
      </c>
      <c r="AD22" s="25">
        <f t="shared" si="7"/>
        <v>0</v>
      </c>
      <c r="AE22" s="25">
        <f t="shared" si="7"/>
        <v>0</v>
      </c>
      <c r="AF22" s="25">
        <f>SUM(AF14:AF21)</f>
        <v>0</v>
      </c>
      <c r="AG22" s="25">
        <f t="shared" si="6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8">SUM(B24:B26)</f>
        <v>0</v>
      </c>
      <c r="C27" s="25">
        <f t="shared" si="8"/>
        <v>0</v>
      </c>
      <c r="D27" s="25">
        <f t="shared" si="8"/>
        <v>0</v>
      </c>
      <c r="E27" s="25">
        <f t="shared" si="8"/>
        <v>0</v>
      </c>
      <c r="F27" s="25">
        <f t="shared" si="8"/>
        <v>0</v>
      </c>
      <c r="G27" s="25">
        <f t="shared" si="8"/>
        <v>0</v>
      </c>
      <c r="H27" s="25">
        <f t="shared" si="8"/>
        <v>0</v>
      </c>
      <c r="I27" s="25">
        <f t="shared" si="8"/>
        <v>0</v>
      </c>
      <c r="J27" s="25">
        <f t="shared" si="8"/>
        <v>0</v>
      </c>
      <c r="K27" s="25">
        <f t="shared" si="8"/>
        <v>0</v>
      </c>
      <c r="L27" s="25">
        <f t="shared" si="8"/>
        <v>0</v>
      </c>
      <c r="M27" s="25">
        <f t="shared" si="8"/>
        <v>0</v>
      </c>
      <c r="N27" s="25">
        <f t="shared" si="8"/>
        <v>0</v>
      </c>
      <c r="O27" s="25">
        <f t="shared" si="8"/>
        <v>0</v>
      </c>
      <c r="P27" s="25">
        <f t="shared" si="8"/>
        <v>0</v>
      </c>
      <c r="Q27" s="25">
        <f t="shared" si="8"/>
        <v>0</v>
      </c>
      <c r="R27" s="25">
        <f t="shared" si="8"/>
        <v>0</v>
      </c>
      <c r="S27" s="25">
        <f t="shared" si="8"/>
        <v>0</v>
      </c>
      <c r="T27" s="25">
        <f t="shared" si="8"/>
        <v>0</v>
      </c>
      <c r="U27" s="25">
        <f t="shared" si="8"/>
        <v>0</v>
      </c>
      <c r="V27" s="25">
        <f t="shared" si="8"/>
        <v>0</v>
      </c>
      <c r="W27" s="25">
        <f t="shared" si="8"/>
        <v>0</v>
      </c>
      <c r="X27" s="25">
        <f t="shared" si="8"/>
        <v>0</v>
      </c>
      <c r="Y27" s="25">
        <f t="shared" si="8"/>
        <v>0</v>
      </c>
      <c r="Z27" s="25">
        <f t="shared" si="8"/>
        <v>0</v>
      </c>
      <c r="AA27" s="25">
        <f t="shared" si="8"/>
        <v>0</v>
      </c>
      <c r="AB27" s="25">
        <f t="shared" si="8"/>
        <v>0</v>
      </c>
      <c r="AC27" s="25">
        <f t="shared" si="8"/>
        <v>0</v>
      </c>
      <c r="AD27" s="25">
        <f t="shared" si="8"/>
        <v>0</v>
      </c>
      <c r="AE27" s="25">
        <f t="shared" si="8"/>
        <v>0</v>
      </c>
      <c r="AF27" s="25">
        <f t="shared" si="8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9">C22+C27</f>
        <v>0</v>
      </c>
      <c r="D28" s="27">
        <f t="shared" si="9"/>
        <v>0</v>
      </c>
      <c r="E28" s="27">
        <f t="shared" si="9"/>
        <v>0</v>
      </c>
      <c r="F28" s="27">
        <f t="shared" si="9"/>
        <v>0</v>
      </c>
      <c r="G28" s="27">
        <f t="shared" si="9"/>
        <v>0</v>
      </c>
      <c r="H28" s="27">
        <f t="shared" si="9"/>
        <v>0</v>
      </c>
      <c r="I28" s="27">
        <f t="shared" si="9"/>
        <v>0</v>
      </c>
      <c r="J28" s="27">
        <f t="shared" si="9"/>
        <v>0</v>
      </c>
      <c r="K28" s="27">
        <f t="shared" si="9"/>
        <v>0</v>
      </c>
      <c r="L28" s="27">
        <f t="shared" si="9"/>
        <v>0</v>
      </c>
      <c r="M28" s="27">
        <f t="shared" si="9"/>
        <v>0</v>
      </c>
      <c r="N28" s="27">
        <f t="shared" si="9"/>
        <v>0</v>
      </c>
      <c r="O28" s="27">
        <f t="shared" si="9"/>
        <v>0</v>
      </c>
      <c r="P28" s="27">
        <f t="shared" si="9"/>
        <v>0</v>
      </c>
      <c r="Q28" s="27">
        <f t="shared" si="9"/>
        <v>0</v>
      </c>
      <c r="R28" s="27">
        <f t="shared" si="9"/>
        <v>0</v>
      </c>
      <c r="S28" s="27">
        <f t="shared" si="9"/>
        <v>0</v>
      </c>
      <c r="T28" s="27">
        <f t="shared" si="9"/>
        <v>0</v>
      </c>
      <c r="U28" s="27">
        <f t="shared" si="9"/>
        <v>0</v>
      </c>
      <c r="V28" s="27">
        <f t="shared" si="9"/>
        <v>0</v>
      </c>
      <c r="W28" s="27">
        <f t="shared" si="9"/>
        <v>0</v>
      </c>
      <c r="X28" s="27">
        <f t="shared" si="9"/>
        <v>0</v>
      </c>
      <c r="Y28" s="27">
        <f t="shared" si="9"/>
        <v>0</v>
      </c>
      <c r="Z28" s="27">
        <f t="shared" si="9"/>
        <v>0</v>
      </c>
      <c r="AA28" s="27">
        <f t="shared" si="9"/>
        <v>0</v>
      </c>
      <c r="AB28" s="27">
        <f t="shared" si="9"/>
        <v>0</v>
      </c>
      <c r="AC28" s="27">
        <f t="shared" si="9"/>
        <v>0</v>
      </c>
      <c r="AD28" s="27">
        <f t="shared" si="9"/>
        <v>0</v>
      </c>
      <c r="AE28" s="27">
        <f t="shared" si="9"/>
        <v>0</v>
      </c>
      <c r="AF28" s="27">
        <f t="shared" si="9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49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'7'!AH33+'8'!AG33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'7'!AH34+'8'!AG34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phmMLfZV3aGWY8ARBFBD+Ny2LYVw+bs+dP8ha8xwn98RSGrzfJ4qbBykgs9MToofM6s5FbIpU91B9OWswbDKqA==" saltValue="1GAgAo7B9+LMt+K+rx7gNw==" spinCount="100000" sheet="1" objects="1" scenarios="1"/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65" priority="26" operator="containsText" text="lø">
      <formula>NOT(ISERROR(SEARCH("lø",B12)))</formula>
    </cfRule>
    <cfRule type="containsText" dxfId="64" priority="27" operator="containsText" text="sø">
      <formula>NOT(ISERROR(SEARCH("sø",B12)))</formula>
    </cfRule>
  </conditionalFormatting>
  <conditionalFormatting sqref="B14:AF21">
    <cfRule type="expression" dxfId="63" priority="24">
      <formula>B$12="sø"</formula>
    </cfRule>
    <cfRule type="expression" dxfId="62" priority="25">
      <formula>B$12="lø"</formula>
    </cfRule>
  </conditionalFormatting>
  <conditionalFormatting sqref="B24:AF26">
    <cfRule type="expression" dxfId="61" priority="2">
      <formula>B$12="sø"</formula>
    </cfRule>
    <cfRule type="expression" dxfId="60" priority="3">
      <formula>B$12="lø"</formula>
    </cfRule>
  </conditionalFormatting>
  <conditionalFormatting sqref="B28:AF29">
    <cfRule type="cellIs" dxfId="59" priority="1" operator="greaterThan">
      <formula>24</formula>
    </cfRule>
  </conditionalFormatting>
  <conditionalFormatting sqref="I14">
    <cfRule type="expression" dxfId="58" priority="22">
      <formula>$H$12="sø"</formula>
    </cfRule>
    <cfRule type="expression" dxfId="57" priority="23">
      <formula>$H$12="lø"</formula>
    </cfRule>
  </conditionalFormatting>
  <conditionalFormatting sqref="I24:I26">
    <cfRule type="expression" dxfId="56" priority="4">
      <formula>$H$12="sø"</formula>
    </cfRule>
    <cfRule type="expression" dxfId="55" priority="5">
      <formula>$H$12="lø"</formula>
    </cfRule>
  </conditionalFormatting>
  <conditionalFormatting sqref="J14">
    <cfRule type="expression" dxfId="54" priority="20">
      <formula>J$12="sø"</formula>
    </cfRule>
    <cfRule type="expression" dxfId="53" priority="21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AI41"/>
  <sheetViews>
    <sheetView showGridLines="0" topLeftCell="A9" zoomScale="85" zoomScaleNormal="85" workbookViewId="0">
      <selection activeCell="A13" sqref="A13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september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NETWORKDAYS(B11,AE11,AI3:AI14)</f>
        <v>22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DATE(H4,9,1)</f>
        <v>46266</v>
      </c>
      <c r="C11" s="23">
        <f>B11+1</f>
        <v>46267</v>
      </c>
      <c r="D11" s="23">
        <f t="shared" ref="D11:AC11" si="0">C11+1</f>
        <v>46268</v>
      </c>
      <c r="E11" s="23">
        <f t="shared" si="0"/>
        <v>46269</v>
      </c>
      <c r="F11" s="23">
        <f t="shared" si="0"/>
        <v>46270</v>
      </c>
      <c r="G11" s="23">
        <f t="shared" si="0"/>
        <v>46271</v>
      </c>
      <c r="H11" s="23">
        <f t="shared" si="0"/>
        <v>46272</v>
      </c>
      <c r="I11" s="23">
        <f t="shared" si="0"/>
        <v>46273</v>
      </c>
      <c r="J11" s="23">
        <f t="shared" si="0"/>
        <v>46274</v>
      </c>
      <c r="K11" s="23">
        <f t="shared" si="0"/>
        <v>46275</v>
      </c>
      <c r="L11" s="23">
        <f t="shared" si="0"/>
        <v>46276</v>
      </c>
      <c r="M11" s="23">
        <f t="shared" si="0"/>
        <v>46277</v>
      </c>
      <c r="N11" s="23">
        <f>M11+1</f>
        <v>46278</v>
      </c>
      <c r="O11" s="23">
        <f t="shared" si="0"/>
        <v>46279</v>
      </c>
      <c r="P11" s="23">
        <f t="shared" si="0"/>
        <v>46280</v>
      </c>
      <c r="Q11" s="23">
        <f t="shared" si="0"/>
        <v>46281</v>
      </c>
      <c r="R11" s="23">
        <f t="shared" si="0"/>
        <v>46282</v>
      </c>
      <c r="S11" s="23">
        <f t="shared" si="0"/>
        <v>46283</v>
      </c>
      <c r="T11" s="23">
        <f t="shared" si="0"/>
        <v>46284</v>
      </c>
      <c r="U11" s="23">
        <f t="shared" si="0"/>
        <v>46285</v>
      </c>
      <c r="V11" s="23">
        <f t="shared" si="0"/>
        <v>46286</v>
      </c>
      <c r="W11" s="23">
        <f t="shared" si="0"/>
        <v>46287</v>
      </c>
      <c r="X11" s="23">
        <f t="shared" si="0"/>
        <v>46288</v>
      </c>
      <c r="Y11" s="23">
        <f t="shared" si="0"/>
        <v>46289</v>
      </c>
      <c r="Z11" s="23">
        <f t="shared" si="0"/>
        <v>46290</v>
      </c>
      <c r="AA11" s="23">
        <f t="shared" si="0"/>
        <v>46291</v>
      </c>
      <c r="AB11" s="23">
        <f t="shared" si="0"/>
        <v>46292</v>
      </c>
      <c r="AC11" s="23">
        <f t="shared" si="0"/>
        <v>46293</v>
      </c>
      <c r="AD11" s="23">
        <f t="shared" ref="AD11" si="1">AC11+1</f>
        <v>46294</v>
      </c>
      <c r="AE11" s="23">
        <f t="shared" ref="AE11" si="2">AD11+1</f>
        <v>46295</v>
      </c>
      <c r="AF11" s="23"/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tir</v>
      </c>
      <c r="C12" s="24" t="str">
        <f t="shared" ref="C12:AC12" si="3">TEXT(C11,"ddd")</f>
        <v>ons</v>
      </c>
      <c r="D12" s="24" t="str">
        <f t="shared" si="3"/>
        <v>tor</v>
      </c>
      <c r="E12" s="24" t="str">
        <f t="shared" si="3"/>
        <v>fre</v>
      </c>
      <c r="F12" s="24" t="str">
        <f t="shared" si="3"/>
        <v>lør</v>
      </c>
      <c r="G12" s="24" t="str">
        <f t="shared" si="3"/>
        <v>søn</v>
      </c>
      <c r="H12" s="24" t="str">
        <f t="shared" si="3"/>
        <v>man</v>
      </c>
      <c r="I12" s="24" t="str">
        <f t="shared" si="3"/>
        <v>tir</v>
      </c>
      <c r="J12" s="24" t="str">
        <f t="shared" si="3"/>
        <v>ons</v>
      </c>
      <c r="K12" s="24" t="str">
        <f t="shared" si="3"/>
        <v>tor</v>
      </c>
      <c r="L12" s="24" t="str">
        <f t="shared" si="3"/>
        <v>fre</v>
      </c>
      <c r="M12" s="24" t="str">
        <f t="shared" si="3"/>
        <v>lør</v>
      </c>
      <c r="N12" s="24" t="str">
        <f t="shared" si="3"/>
        <v>søn</v>
      </c>
      <c r="O12" s="24" t="str">
        <f t="shared" si="3"/>
        <v>man</v>
      </c>
      <c r="P12" s="24" t="str">
        <f t="shared" si="3"/>
        <v>tir</v>
      </c>
      <c r="Q12" s="24" t="str">
        <f t="shared" si="3"/>
        <v>ons</v>
      </c>
      <c r="R12" s="24" t="str">
        <f t="shared" si="3"/>
        <v>tor</v>
      </c>
      <c r="S12" s="24" t="str">
        <f t="shared" si="3"/>
        <v>fre</v>
      </c>
      <c r="T12" s="24" t="str">
        <f t="shared" si="3"/>
        <v>lør</v>
      </c>
      <c r="U12" s="24" t="str">
        <f t="shared" si="3"/>
        <v>søn</v>
      </c>
      <c r="V12" s="24" t="str">
        <f t="shared" si="3"/>
        <v>man</v>
      </c>
      <c r="W12" s="24" t="str">
        <f t="shared" si="3"/>
        <v>tir</v>
      </c>
      <c r="X12" s="24" t="str">
        <f t="shared" si="3"/>
        <v>ons</v>
      </c>
      <c r="Y12" s="24" t="str">
        <f t="shared" si="3"/>
        <v>tor</v>
      </c>
      <c r="Z12" s="24" t="str">
        <f t="shared" si="3"/>
        <v>fre</v>
      </c>
      <c r="AA12" s="24" t="str">
        <f t="shared" si="3"/>
        <v>lør</v>
      </c>
      <c r="AB12" s="24" t="str">
        <f t="shared" si="3"/>
        <v>søn</v>
      </c>
      <c r="AC12" s="24" t="str">
        <f t="shared" si="3"/>
        <v>man</v>
      </c>
      <c r="AD12" s="24" t="str">
        <f t="shared" ref="AD12:AE12" si="4">TEXT(AD11,"ddd")</f>
        <v>tir</v>
      </c>
      <c r="AE12" s="24" t="str">
        <f t="shared" si="4"/>
        <v>ons</v>
      </c>
      <c r="AF12" s="24"/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2" si="5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5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 t="shared" si="5"/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5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5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5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5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5"/>
        <v>0</v>
      </c>
    </row>
    <row r="22" spans="1:34" ht="12.75" customHeight="1" x14ac:dyDescent="0.25">
      <c r="A22" s="19" t="s">
        <v>19</v>
      </c>
      <c r="B22" s="25">
        <f t="shared" ref="B22:AE22" si="6">SUM(B14:B21)</f>
        <v>0</v>
      </c>
      <c r="C22" s="25">
        <f t="shared" si="6"/>
        <v>0</v>
      </c>
      <c r="D22" s="25">
        <f t="shared" si="6"/>
        <v>0</v>
      </c>
      <c r="E22" s="25">
        <f t="shared" si="6"/>
        <v>0</v>
      </c>
      <c r="F22" s="25">
        <f t="shared" si="6"/>
        <v>0</v>
      </c>
      <c r="G22" s="25">
        <f t="shared" si="6"/>
        <v>0</v>
      </c>
      <c r="H22" s="25">
        <f t="shared" si="6"/>
        <v>0</v>
      </c>
      <c r="I22" s="25">
        <f t="shared" si="6"/>
        <v>0</v>
      </c>
      <c r="J22" s="25">
        <f t="shared" si="6"/>
        <v>0</v>
      </c>
      <c r="K22" s="25">
        <f t="shared" si="6"/>
        <v>0</v>
      </c>
      <c r="L22" s="25">
        <f t="shared" si="6"/>
        <v>0</v>
      </c>
      <c r="M22" s="25">
        <f t="shared" si="6"/>
        <v>0</v>
      </c>
      <c r="N22" s="25">
        <f t="shared" si="6"/>
        <v>0</v>
      </c>
      <c r="O22" s="25">
        <f t="shared" si="6"/>
        <v>0</v>
      </c>
      <c r="P22" s="25">
        <f t="shared" si="6"/>
        <v>0</v>
      </c>
      <c r="Q22" s="25">
        <f t="shared" si="6"/>
        <v>0</v>
      </c>
      <c r="R22" s="25">
        <f t="shared" si="6"/>
        <v>0</v>
      </c>
      <c r="S22" s="25">
        <f t="shared" si="6"/>
        <v>0</v>
      </c>
      <c r="T22" s="25">
        <f t="shared" si="6"/>
        <v>0</v>
      </c>
      <c r="U22" s="25">
        <f t="shared" si="6"/>
        <v>0</v>
      </c>
      <c r="V22" s="25">
        <f t="shared" si="6"/>
        <v>0</v>
      </c>
      <c r="W22" s="25">
        <f t="shared" si="6"/>
        <v>0</v>
      </c>
      <c r="X22" s="25">
        <f t="shared" si="6"/>
        <v>0</v>
      </c>
      <c r="Y22" s="25">
        <f t="shared" si="6"/>
        <v>0</v>
      </c>
      <c r="Z22" s="25">
        <f t="shared" si="6"/>
        <v>0</v>
      </c>
      <c r="AA22" s="25">
        <f t="shared" si="6"/>
        <v>0</v>
      </c>
      <c r="AB22" s="25">
        <f t="shared" si="6"/>
        <v>0</v>
      </c>
      <c r="AC22" s="25">
        <f t="shared" si="6"/>
        <v>0</v>
      </c>
      <c r="AD22" s="25">
        <f t="shared" si="6"/>
        <v>0</v>
      </c>
      <c r="AE22" s="25">
        <f t="shared" si="6"/>
        <v>0</v>
      </c>
      <c r="AF22" s="25">
        <f>SUM(AF14:AF21)</f>
        <v>0</v>
      </c>
      <c r="AG22" s="25">
        <f t="shared" si="5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7">SUM(B24:B26)</f>
        <v>0</v>
      </c>
      <c r="C27" s="25">
        <f t="shared" si="7"/>
        <v>0</v>
      </c>
      <c r="D27" s="25">
        <f t="shared" si="7"/>
        <v>0</v>
      </c>
      <c r="E27" s="25">
        <f t="shared" si="7"/>
        <v>0</v>
      </c>
      <c r="F27" s="25">
        <f t="shared" si="7"/>
        <v>0</v>
      </c>
      <c r="G27" s="25">
        <f t="shared" si="7"/>
        <v>0</v>
      </c>
      <c r="H27" s="25">
        <f t="shared" si="7"/>
        <v>0</v>
      </c>
      <c r="I27" s="25">
        <f t="shared" si="7"/>
        <v>0</v>
      </c>
      <c r="J27" s="25">
        <f t="shared" si="7"/>
        <v>0</v>
      </c>
      <c r="K27" s="25">
        <f t="shared" si="7"/>
        <v>0</v>
      </c>
      <c r="L27" s="25">
        <f t="shared" si="7"/>
        <v>0</v>
      </c>
      <c r="M27" s="25">
        <f t="shared" si="7"/>
        <v>0</v>
      </c>
      <c r="N27" s="25">
        <f t="shared" si="7"/>
        <v>0</v>
      </c>
      <c r="O27" s="25">
        <f t="shared" si="7"/>
        <v>0</v>
      </c>
      <c r="P27" s="25">
        <f t="shared" si="7"/>
        <v>0</v>
      </c>
      <c r="Q27" s="25">
        <f t="shared" si="7"/>
        <v>0</v>
      </c>
      <c r="R27" s="25">
        <f t="shared" si="7"/>
        <v>0</v>
      </c>
      <c r="S27" s="25">
        <f t="shared" si="7"/>
        <v>0</v>
      </c>
      <c r="T27" s="25">
        <f t="shared" si="7"/>
        <v>0</v>
      </c>
      <c r="U27" s="25">
        <f t="shared" si="7"/>
        <v>0</v>
      </c>
      <c r="V27" s="25">
        <f t="shared" si="7"/>
        <v>0</v>
      </c>
      <c r="W27" s="25">
        <f t="shared" si="7"/>
        <v>0</v>
      </c>
      <c r="X27" s="25">
        <f t="shared" si="7"/>
        <v>0</v>
      </c>
      <c r="Y27" s="25">
        <f t="shared" si="7"/>
        <v>0</v>
      </c>
      <c r="Z27" s="25">
        <f t="shared" si="7"/>
        <v>0</v>
      </c>
      <c r="AA27" s="25">
        <f t="shared" si="7"/>
        <v>0</v>
      </c>
      <c r="AB27" s="25">
        <f t="shared" si="7"/>
        <v>0</v>
      </c>
      <c r="AC27" s="25">
        <f t="shared" si="7"/>
        <v>0</v>
      </c>
      <c r="AD27" s="25">
        <f t="shared" si="7"/>
        <v>0</v>
      </c>
      <c r="AE27" s="25">
        <f t="shared" si="7"/>
        <v>0</v>
      </c>
      <c r="AF27" s="25">
        <f t="shared" si="7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8">C22+C27</f>
        <v>0</v>
      </c>
      <c r="D28" s="27">
        <f t="shared" si="8"/>
        <v>0</v>
      </c>
      <c r="E28" s="27">
        <f t="shared" si="8"/>
        <v>0</v>
      </c>
      <c r="F28" s="27">
        <f t="shared" si="8"/>
        <v>0</v>
      </c>
      <c r="G28" s="27">
        <f t="shared" si="8"/>
        <v>0</v>
      </c>
      <c r="H28" s="27">
        <f t="shared" si="8"/>
        <v>0</v>
      </c>
      <c r="I28" s="27">
        <f t="shared" si="8"/>
        <v>0</v>
      </c>
      <c r="J28" s="27">
        <f t="shared" si="8"/>
        <v>0</v>
      </c>
      <c r="K28" s="27">
        <f t="shared" si="8"/>
        <v>0</v>
      </c>
      <c r="L28" s="27">
        <f t="shared" si="8"/>
        <v>0</v>
      </c>
      <c r="M28" s="27">
        <f t="shared" si="8"/>
        <v>0</v>
      </c>
      <c r="N28" s="27">
        <f t="shared" si="8"/>
        <v>0</v>
      </c>
      <c r="O28" s="27">
        <f t="shared" si="8"/>
        <v>0</v>
      </c>
      <c r="P28" s="27">
        <f t="shared" si="8"/>
        <v>0</v>
      </c>
      <c r="Q28" s="27">
        <f t="shared" si="8"/>
        <v>0</v>
      </c>
      <c r="R28" s="27">
        <f t="shared" si="8"/>
        <v>0</v>
      </c>
      <c r="S28" s="27">
        <f t="shared" si="8"/>
        <v>0</v>
      </c>
      <c r="T28" s="27">
        <f t="shared" si="8"/>
        <v>0</v>
      </c>
      <c r="U28" s="27">
        <f t="shared" si="8"/>
        <v>0</v>
      </c>
      <c r="V28" s="27">
        <f t="shared" si="8"/>
        <v>0</v>
      </c>
      <c r="W28" s="27">
        <f t="shared" si="8"/>
        <v>0</v>
      </c>
      <c r="X28" s="27">
        <f t="shared" si="8"/>
        <v>0</v>
      </c>
      <c r="Y28" s="27">
        <f t="shared" si="8"/>
        <v>0</v>
      </c>
      <c r="Z28" s="27">
        <f t="shared" si="8"/>
        <v>0</v>
      </c>
      <c r="AA28" s="27">
        <f t="shared" si="8"/>
        <v>0</v>
      </c>
      <c r="AB28" s="27">
        <f t="shared" si="8"/>
        <v>0</v>
      </c>
      <c r="AC28" s="27">
        <f t="shared" si="8"/>
        <v>0</v>
      </c>
      <c r="AD28" s="27">
        <f t="shared" si="8"/>
        <v>0</v>
      </c>
      <c r="AE28" s="27">
        <f t="shared" si="8"/>
        <v>0</v>
      </c>
      <c r="AF28" s="27">
        <f t="shared" si="8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51" t="str">
        <f>IF('1'!A33="","",'1'!A33)</f>
        <v/>
      </c>
      <c r="B33" s="38"/>
      <c r="C33" s="38"/>
      <c r="D33" s="38"/>
      <c r="G33" s="105" t="str">
        <f>IF('1'!G33:M33="","",'1'!G33:M33)</f>
        <v/>
      </c>
      <c r="H33" s="106"/>
      <c r="I33" s="106"/>
      <c r="J33" s="106"/>
      <c r="K33" s="106"/>
      <c r="L33" s="106"/>
      <c r="M33" s="107"/>
      <c r="AD33" s="2"/>
      <c r="AE33" s="2" t="s">
        <v>31</v>
      </c>
      <c r="AF33" s="2"/>
      <c r="AG33" s="29">
        <f>AG22</f>
        <v>0</v>
      </c>
      <c r="AH33" s="29">
        <f>'8'!AH33+'9'!AG33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'8'!AH34+'9'!AG34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KDDANjTeH3WA7WjpxMBnAYsVl7eQVU871MQrK4zwSd4XMhW7NSEBF7EWdIxf2twBYc6g1SUv1+b5/YPB9AhO1w==" saltValue="0NtiSw+6S2cc28neofIhoA==" spinCount="100000" sheet="1" objects="1" scenarios="1"/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52" priority="26" operator="containsText" text="lø">
      <formula>NOT(ISERROR(SEARCH("lø",B12)))</formula>
    </cfRule>
    <cfRule type="containsText" dxfId="51" priority="27" operator="containsText" text="sø">
      <formula>NOT(ISERROR(SEARCH("sø",B12)))</formula>
    </cfRule>
  </conditionalFormatting>
  <conditionalFormatting sqref="B14:AF21">
    <cfRule type="expression" dxfId="50" priority="24">
      <formula>B$12="sø"</formula>
    </cfRule>
    <cfRule type="expression" dxfId="49" priority="25">
      <formula>B$12="lø"</formula>
    </cfRule>
  </conditionalFormatting>
  <conditionalFormatting sqref="B24:AF26">
    <cfRule type="expression" dxfId="48" priority="2">
      <formula>B$12="sø"</formula>
    </cfRule>
    <cfRule type="expression" dxfId="47" priority="3">
      <formula>B$12="lø"</formula>
    </cfRule>
  </conditionalFormatting>
  <conditionalFormatting sqref="B28:AF29">
    <cfRule type="cellIs" dxfId="46" priority="1" operator="greaterThan">
      <formula>24</formula>
    </cfRule>
  </conditionalFormatting>
  <conditionalFormatting sqref="I14">
    <cfRule type="expression" dxfId="45" priority="22">
      <formula>$H$12="sø"</formula>
    </cfRule>
    <cfRule type="expression" dxfId="44" priority="23">
      <formula>$H$12="lø"</formula>
    </cfRule>
  </conditionalFormatting>
  <conditionalFormatting sqref="I24:I26">
    <cfRule type="expression" dxfId="43" priority="4">
      <formula>$H$12="sø"</formula>
    </cfRule>
    <cfRule type="expression" dxfId="42" priority="5">
      <formula>$H$12="lø"</formula>
    </cfRule>
  </conditionalFormatting>
  <conditionalFormatting sqref="J14">
    <cfRule type="expression" dxfId="41" priority="20">
      <formula>J$12="sø"</formula>
    </cfRule>
    <cfRule type="expression" dxfId="40" priority="21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AI41"/>
  <sheetViews>
    <sheetView showGridLines="0" zoomScale="85" zoomScaleNormal="85" workbookViewId="0">
      <selection activeCell="C15" sqref="C15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oktober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NETWORKDAYS(B11,AF11,AI3:AI14)</f>
        <v>22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DATE(H4,10,1)</f>
        <v>46296</v>
      </c>
      <c r="C11" s="23">
        <f>B11+1</f>
        <v>46297</v>
      </c>
      <c r="D11" s="23">
        <f t="shared" ref="D11:AC11" si="0">C11+1</f>
        <v>46298</v>
      </c>
      <c r="E11" s="23">
        <f t="shared" si="0"/>
        <v>46299</v>
      </c>
      <c r="F11" s="23">
        <f t="shared" si="0"/>
        <v>46300</v>
      </c>
      <c r="G11" s="23">
        <f t="shared" si="0"/>
        <v>46301</v>
      </c>
      <c r="H11" s="23">
        <f t="shared" si="0"/>
        <v>46302</v>
      </c>
      <c r="I11" s="23">
        <f t="shared" si="0"/>
        <v>46303</v>
      </c>
      <c r="J11" s="23">
        <f t="shared" si="0"/>
        <v>46304</v>
      </c>
      <c r="K11" s="23">
        <f t="shared" si="0"/>
        <v>46305</v>
      </c>
      <c r="L11" s="23">
        <f t="shared" si="0"/>
        <v>46306</v>
      </c>
      <c r="M11" s="23">
        <f t="shared" si="0"/>
        <v>46307</v>
      </c>
      <c r="N11" s="23">
        <f>M11+1</f>
        <v>46308</v>
      </c>
      <c r="O11" s="23">
        <f t="shared" si="0"/>
        <v>46309</v>
      </c>
      <c r="P11" s="23">
        <f t="shared" si="0"/>
        <v>46310</v>
      </c>
      <c r="Q11" s="23">
        <f t="shared" si="0"/>
        <v>46311</v>
      </c>
      <c r="R11" s="23">
        <f t="shared" si="0"/>
        <v>46312</v>
      </c>
      <c r="S11" s="23">
        <f t="shared" si="0"/>
        <v>46313</v>
      </c>
      <c r="T11" s="23">
        <f t="shared" si="0"/>
        <v>46314</v>
      </c>
      <c r="U11" s="23">
        <f t="shared" si="0"/>
        <v>46315</v>
      </c>
      <c r="V11" s="23">
        <f t="shared" si="0"/>
        <v>46316</v>
      </c>
      <c r="W11" s="23">
        <f t="shared" si="0"/>
        <v>46317</v>
      </c>
      <c r="X11" s="23">
        <f t="shared" si="0"/>
        <v>46318</v>
      </c>
      <c r="Y11" s="23">
        <f t="shared" si="0"/>
        <v>46319</v>
      </c>
      <c r="Z11" s="23">
        <f t="shared" si="0"/>
        <v>46320</v>
      </c>
      <c r="AA11" s="23">
        <f t="shared" si="0"/>
        <v>46321</v>
      </c>
      <c r="AB11" s="23">
        <f t="shared" si="0"/>
        <v>46322</v>
      </c>
      <c r="AC11" s="23">
        <f t="shared" si="0"/>
        <v>46323</v>
      </c>
      <c r="AD11" s="23">
        <f t="shared" ref="AD11" si="1">AC11+1</f>
        <v>46324</v>
      </c>
      <c r="AE11" s="23">
        <f t="shared" ref="AE11" si="2">AD11+1</f>
        <v>46325</v>
      </c>
      <c r="AF11" s="23">
        <f t="shared" ref="AF11" si="3">AE11+1</f>
        <v>46326</v>
      </c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tor</v>
      </c>
      <c r="C12" s="24" t="str">
        <f t="shared" ref="C12:AC12" si="4">TEXT(C11,"ddd")</f>
        <v>fre</v>
      </c>
      <c r="D12" s="24" t="str">
        <f t="shared" si="4"/>
        <v>lør</v>
      </c>
      <c r="E12" s="24" t="str">
        <f t="shared" si="4"/>
        <v>søn</v>
      </c>
      <c r="F12" s="24" t="str">
        <f t="shared" si="4"/>
        <v>man</v>
      </c>
      <c r="G12" s="24" t="str">
        <f t="shared" si="4"/>
        <v>tir</v>
      </c>
      <c r="H12" s="24" t="str">
        <f t="shared" si="4"/>
        <v>ons</v>
      </c>
      <c r="I12" s="24" t="str">
        <f t="shared" si="4"/>
        <v>tor</v>
      </c>
      <c r="J12" s="24" t="str">
        <f t="shared" si="4"/>
        <v>fre</v>
      </c>
      <c r="K12" s="24" t="str">
        <f t="shared" si="4"/>
        <v>lør</v>
      </c>
      <c r="L12" s="24" t="str">
        <f t="shared" si="4"/>
        <v>søn</v>
      </c>
      <c r="M12" s="24" t="str">
        <f t="shared" si="4"/>
        <v>man</v>
      </c>
      <c r="N12" s="24" t="str">
        <f t="shared" si="4"/>
        <v>tir</v>
      </c>
      <c r="O12" s="24" t="str">
        <f t="shared" si="4"/>
        <v>ons</v>
      </c>
      <c r="P12" s="24" t="str">
        <f t="shared" si="4"/>
        <v>tor</v>
      </c>
      <c r="Q12" s="24" t="str">
        <f t="shared" si="4"/>
        <v>fre</v>
      </c>
      <c r="R12" s="24" t="str">
        <f t="shared" si="4"/>
        <v>lør</v>
      </c>
      <c r="S12" s="24" t="str">
        <f t="shared" si="4"/>
        <v>søn</v>
      </c>
      <c r="T12" s="24" t="str">
        <f t="shared" si="4"/>
        <v>man</v>
      </c>
      <c r="U12" s="24" t="str">
        <f t="shared" si="4"/>
        <v>tir</v>
      </c>
      <c r="V12" s="24" t="str">
        <f t="shared" si="4"/>
        <v>ons</v>
      </c>
      <c r="W12" s="24" t="str">
        <f t="shared" si="4"/>
        <v>tor</v>
      </c>
      <c r="X12" s="24" t="str">
        <f t="shared" si="4"/>
        <v>fre</v>
      </c>
      <c r="Y12" s="24" t="str">
        <f t="shared" si="4"/>
        <v>lør</v>
      </c>
      <c r="Z12" s="24" t="str">
        <f t="shared" si="4"/>
        <v>søn</v>
      </c>
      <c r="AA12" s="24" t="str">
        <f t="shared" si="4"/>
        <v>man</v>
      </c>
      <c r="AB12" s="24" t="str">
        <f t="shared" si="4"/>
        <v>tir</v>
      </c>
      <c r="AC12" s="24" t="str">
        <f t="shared" si="4"/>
        <v>ons</v>
      </c>
      <c r="AD12" s="24" t="str">
        <f t="shared" ref="AD12:AF12" si="5">TEXT(AD11,"ddd")</f>
        <v>tor</v>
      </c>
      <c r="AE12" s="24" t="str">
        <f t="shared" si="5"/>
        <v>fre</v>
      </c>
      <c r="AF12" s="24" t="str">
        <f t="shared" si="5"/>
        <v>lør</v>
      </c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2" si="6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6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 t="shared" si="6"/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6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6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6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6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6"/>
        <v>0</v>
      </c>
    </row>
    <row r="22" spans="1:34" ht="12.75" customHeight="1" x14ac:dyDescent="0.25">
      <c r="A22" s="19" t="s">
        <v>19</v>
      </c>
      <c r="B22" s="25">
        <f t="shared" ref="B22:AE22" si="7">SUM(B14:B21)</f>
        <v>0</v>
      </c>
      <c r="C22" s="25">
        <f t="shared" si="7"/>
        <v>0</v>
      </c>
      <c r="D22" s="25">
        <f t="shared" si="7"/>
        <v>0</v>
      </c>
      <c r="E22" s="25">
        <f t="shared" si="7"/>
        <v>0</v>
      </c>
      <c r="F22" s="25">
        <f t="shared" si="7"/>
        <v>0</v>
      </c>
      <c r="G22" s="25">
        <f t="shared" si="7"/>
        <v>0</v>
      </c>
      <c r="H22" s="25">
        <f t="shared" si="7"/>
        <v>0</v>
      </c>
      <c r="I22" s="25">
        <f t="shared" si="7"/>
        <v>0</v>
      </c>
      <c r="J22" s="25">
        <f t="shared" si="7"/>
        <v>0</v>
      </c>
      <c r="K22" s="25">
        <f t="shared" si="7"/>
        <v>0</v>
      </c>
      <c r="L22" s="25">
        <f t="shared" si="7"/>
        <v>0</v>
      </c>
      <c r="M22" s="25">
        <f t="shared" si="7"/>
        <v>0</v>
      </c>
      <c r="N22" s="25">
        <f t="shared" si="7"/>
        <v>0</v>
      </c>
      <c r="O22" s="25">
        <f t="shared" si="7"/>
        <v>0</v>
      </c>
      <c r="P22" s="25">
        <f t="shared" si="7"/>
        <v>0</v>
      </c>
      <c r="Q22" s="25">
        <f t="shared" si="7"/>
        <v>0</v>
      </c>
      <c r="R22" s="25">
        <f t="shared" si="7"/>
        <v>0</v>
      </c>
      <c r="S22" s="25">
        <f t="shared" si="7"/>
        <v>0</v>
      </c>
      <c r="T22" s="25">
        <f t="shared" si="7"/>
        <v>0</v>
      </c>
      <c r="U22" s="25">
        <f t="shared" si="7"/>
        <v>0</v>
      </c>
      <c r="V22" s="25">
        <f t="shared" si="7"/>
        <v>0</v>
      </c>
      <c r="W22" s="25">
        <f t="shared" si="7"/>
        <v>0</v>
      </c>
      <c r="X22" s="25">
        <f t="shared" si="7"/>
        <v>0</v>
      </c>
      <c r="Y22" s="25">
        <f t="shared" si="7"/>
        <v>0</v>
      </c>
      <c r="Z22" s="25">
        <f t="shared" si="7"/>
        <v>0</v>
      </c>
      <c r="AA22" s="25">
        <f t="shared" si="7"/>
        <v>0</v>
      </c>
      <c r="AB22" s="25">
        <f t="shared" si="7"/>
        <v>0</v>
      </c>
      <c r="AC22" s="25">
        <f t="shared" si="7"/>
        <v>0</v>
      </c>
      <c r="AD22" s="25">
        <f t="shared" si="7"/>
        <v>0</v>
      </c>
      <c r="AE22" s="25">
        <f t="shared" si="7"/>
        <v>0</v>
      </c>
      <c r="AF22" s="25">
        <f>SUM(AF14:AF21)</f>
        <v>0</v>
      </c>
      <c r="AG22" s="25">
        <f t="shared" si="6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8">SUM(B24:B26)</f>
        <v>0</v>
      </c>
      <c r="C27" s="25">
        <f t="shared" si="8"/>
        <v>0</v>
      </c>
      <c r="D27" s="25">
        <f t="shared" si="8"/>
        <v>0</v>
      </c>
      <c r="E27" s="25">
        <f t="shared" si="8"/>
        <v>0</v>
      </c>
      <c r="F27" s="25">
        <f t="shared" si="8"/>
        <v>0</v>
      </c>
      <c r="G27" s="25">
        <f t="shared" si="8"/>
        <v>0</v>
      </c>
      <c r="H27" s="25">
        <f t="shared" si="8"/>
        <v>0</v>
      </c>
      <c r="I27" s="25">
        <f t="shared" si="8"/>
        <v>0</v>
      </c>
      <c r="J27" s="25">
        <f t="shared" si="8"/>
        <v>0</v>
      </c>
      <c r="K27" s="25">
        <f t="shared" si="8"/>
        <v>0</v>
      </c>
      <c r="L27" s="25">
        <f t="shared" si="8"/>
        <v>0</v>
      </c>
      <c r="M27" s="25">
        <f t="shared" si="8"/>
        <v>0</v>
      </c>
      <c r="N27" s="25">
        <f t="shared" si="8"/>
        <v>0</v>
      </c>
      <c r="O27" s="25">
        <f t="shared" si="8"/>
        <v>0</v>
      </c>
      <c r="P27" s="25">
        <f t="shared" si="8"/>
        <v>0</v>
      </c>
      <c r="Q27" s="25">
        <f t="shared" si="8"/>
        <v>0</v>
      </c>
      <c r="R27" s="25">
        <f t="shared" si="8"/>
        <v>0</v>
      </c>
      <c r="S27" s="25">
        <f t="shared" si="8"/>
        <v>0</v>
      </c>
      <c r="T27" s="25">
        <f t="shared" si="8"/>
        <v>0</v>
      </c>
      <c r="U27" s="25">
        <f t="shared" si="8"/>
        <v>0</v>
      </c>
      <c r="V27" s="25">
        <f t="shared" si="8"/>
        <v>0</v>
      </c>
      <c r="W27" s="25">
        <f t="shared" si="8"/>
        <v>0</v>
      </c>
      <c r="X27" s="25">
        <f t="shared" si="8"/>
        <v>0</v>
      </c>
      <c r="Y27" s="25">
        <f t="shared" si="8"/>
        <v>0</v>
      </c>
      <c r="Z27" s="25">
        <f t="shared" si="8"/>
        <v>0</v>
      </c>
      <c r="AA27" s="25">
        <f t="shared" si="8"/>
        <v>0</v>
      </c>
      <c r="AB27" s="25">
        <f t="shared" si="8"/>
        <v>0</v>
      </c>
      <c r="AC27" s="25">
        <f t="shared" si="8"/>
        <v>0</v>
      </c>
      <c r="AD27" s="25">
        <f t="shared" si="8"/>
        <v>0</v>
      </c>
      <c r="AE27" s="25">
        <f t="shared" si="8"/>
        <v>0</v>
      </c>
      <c r="AF27" s="25">
        <f t="shared" si="8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9">C22+C27</f>
        <v>0</v>
      </c>
      <c r="D28" s="27">
        <f t="shared" si="9"/>
        <v>0</v>
      </c>
      <c r="E28" s="27">
        <f t="shared" si="9"/>
        <v>0</v>
      </c>
      <c r="F28" s="27">
        <f t="shared" si="9"/>
        <v>0</v>
      </c>
      <c r="G28" s="27">
        <f t="shared" si="9"/>
        <v>0</v>
      </c>
      <c r="H28" s="27">
        <f t="shared" si="9"/>
        <v>0</v>
      </c>
      <c r="I28" s="27">
        <f t="shared" si="9"/>
        <v>0</v>
      </c>
      <c r="J28" s="27">
        <f t="shared" si="9"/>
        <v>0</v>
      </c>
      <c r="K28" s="27">
        <f t="shared" si="9"/>
        <v>0</v>
      </c>
      <c r="L28" s="27">
        <f t="shared" si="9"/>
        <v>0</v>
      </c>
      <c r="M28" s="27">
        <f t="shared" si="9"/>
        <v>0</v>
      </c>
      <c r="N28" s="27">
        <f t="shared" si="9"/>
        <v>0</v>
      </c>
      <c r="O28" s="27">
        <f t="shared" si="9"/>
        <v>0</v>
      </c>
      <c r="P28" s="27">
        <f t="shared" si="9"/>
        <v>0</v>
      </c>
      <c r="Q28" s="27">
        <f t="shared" si="9"/>
        <v>0</v>
      </c>
      <c r="R28" s="27">
        <f t="shared" si="9"/>
        <v>0</v>
      </c>
      <c r="S28" s="27">
        <f t="shared" si="9"/>
        <v>0</v>
      </c>
      <c r="T28" s="27">
        <f t="shared" si="9"/>
        <v>0</v>
      </c>
      <c r="U28" s="27">
        <f t="shared" si="9"/>
        <v>0</v>
      </c>
      <c r="V28" s="27">
        <f t="shared" si="9"/>
        <v>0</v>
      </c>
      <c r="W28" s="27">
        <f t="shared" si="9"/>
        <v>0</v>
      </c>
      <c r="X28" s="27">
        <f t="shared" si="9"/>
        <v>0</v>
      </c>
      <c r="Y28" s="27">
        <f t="shared" si="9"/>
        <v>0</v>
      </c>
      <c r="Z28" s="27">
        <f t="shared" si="9"/>
        <v>0</v>
      </c>
      <c r="AA28" s="27">
        <f t="shared" si="9"/>
        <v>0</v>
      </c>
      <c r="AB28" s="27">
        <f t="shared" si="9"/>
        <v>0</v>
      </c>
      <c r="AC28" s="27">
        <f t="shared" si="9"/>
        <v>0</v>
      </c>
      <c r="AD28" s="27">
        <f t="shared" si="9"/>
        <v>0</v>
      </c>
      <c r="AE28" s="27">
        <f t="shared" si="9"/>
        <v>0</v>
      </c>
      <c r="AF28" s="27">
        <f t="shared" si="9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49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'9'!AH33+'10'!AG33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'9'!AH34+'10'!AG34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zNFKjtMaXYh+3vcFLWNdTQ7+aJp1VfmLxF5n+gtnc404IxjTwLN7v+v7vk6iVPOfVf13q9ZpeuWbNpHB25M8BA==" saltValue="UuizcoYjZMXIJKpPVSicfQ==" spinCount="100000" sheet="1" objects="1" scenarios="1"/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39" priority="26" operator="containsText" text="lø">
      <formula>NOT(ISERROR(SEARCH("lø",B12)))</formula>
    </cfRule>
    <cfRule type="containsText" dxfId="38" priority="27" operator="containsText" text="sø">
      <formula>NOT(ISERROR(SEARCH("sø",B12)))</formula>
    </cfRule>
  </conditionalFormatting>
  <conditionalFormatting sqref="B14:AF21">
    <cfRule type="expression" dxfId="37" priority="24">
      <formula>B$12="sø"</formula>
    </cfRule>
    <cfRule type="expression" dxfId="36" priority="25">
      <formula>B$12="lø"</formula>
    </cfRule>
  </conditionalFormatting>
  <conditionalFormatting sqref="B24:AF26">
    <cfRule type="expression" dxfId="35" priority="2">
      <formula>B$12="sø"</formula>
    </cfRule>
    <cfRule type="expression" dxfId="34" priority="3">
      <formula>B$12="lø"</formula>
    </cfRule>
  </conditionalFormatting>
  <conditionalFormatting sqref="B28:AF29">
    <cfRule type="cellIs" dxfId="33" priority="1" operator="greaterThan">
      <formula>24</formula>
    </cfRule>
  </conditionalFormatting>
  <conditionalFormatting sqref="I14">
    <cfRule type="expression" dxfId="32" priority="22">
      <formula>$H$12="sø"</formula>
    </cfRule>
    <cfRule type="expression" dxfId="31" priority="23">
      <formula>$H$12="lø"</formula>
    </cfRule>
  </conditionalFormatting>
  <conditionalFormatting sqref="I24:I26">
    <cfRule type="expression" dxfId="30" priority="4">
      <formula>$H$12="sø"</formula>
    </cfRule>
    <cfRule type="expression" dxfId="29" priority="5">
      <formula>$H$12="lø"</formula>
    </cfRule>
  </conditionalFormatting>
  <conditionalFormatting sqref="J14">
    <cfRule type="expression" dxfId="28" priority="20">
      <formula>J$12="sø"</formula>
    </cfRule>
    <cfRule type="expression" dxfId="27" priority="21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AI41"/>
  <sheetViews>
    <sheetView showGridLines="0" zoomScale="85" zoomScaleNormal="85" workbookViewId="0">
      <selection activeCell="B14" sqref="B14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november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17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NETWORKDAYS(B11,AE11,AI3:AI14)</f>
        <v>21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DATE(H4,11,1)</f>
        <v>46327</v>
      </c>
      <c r="C11" s="23">
        <f>B11+1</f>
        <v>46328</v>
      </c>
      <c r="D11" s="23">
        <f t="shared" ref="D11:AC11" si="0">C11+1</f>
        <v>46329</v>
      </c>
      <c r="E11" s="23">
        <f t="shared" si="0"/>
        <v>46330</v>
      </c>
      <c r="F11" s="23">
        <f t="shared" si="0"/>
        <v>46331</v>
      </c>
      <c r="G11" s="23">
        <f t="shared" si="0"/>
        <v>46332</v>
      </c>
      <c r="H11" s="23">
        <f t="shared" si="0"/>
        <v>46333</v>
      </c>
      <c r="I11" s="23">
        <f t="shared" si="0"/>
        <v>46334</v>
      </c>
      <c r="J11" s="23">
        <f t="shared" si="0"/>
        <v>46335</v>
      </c>
      <c r="K11" s="23">
        <f t="shared" si="0"/>
        <v>46336</v>
      </c>
      <c r="L11" s="23">
        <f t="shared" si="0"/>
        <v>46337</v>
      </c>
      <c r="M11" s="23">
        <f t="shared" si="0"/>
        <v>46338</v>
      </c>
      <c r="N11" s="23">
        <f>M11+1</f>
        <v>46339</v>
      </c>
      <c r="O11" s="23">
        <f t="shared" si="0"/>
        <v>46340</v>
      </c>
      <c r="P11" s="23">
        <f t="shared" si="0"/>
        <v>46341</v>
      </c>
      <c r="Q11" s="23">
        <f t="shared" si="0"/>
        <v>46342</v>
      </c>
      <c r="R11" s="23">
        <f t="shared" si="0"/>
        <v>46343</v>
      </c>
      <c r="S11" s="23">
        <f t="shared" si="0"/>
        <v>46344</v>
      </c>
      <c r="T11" s="23">
        <f t="shared" si="0"/>
        <v>46345</v>
      </c>
      <c r="U11" s="23">
        <f t="shared" si="0"/>
        <v>46346</v>
      </c>
      <c r="V11" s="23">
        <f t="shared" si="0"/>
        <v>46347</v>
      </c>
      <c r="W11" s="23">
        <f t="shared" si="0"/>
        <v>46348</v>
      </c>
      <c r="X11" s="23">
        <f t="shared" si="0"/>
        <v>46349</v>
      </c>
      <c r="Y11" s="23">
        <f t="shared" si="0"/>
        <v>46350</v>
      </c>
      <c r="Z11" s="23">
        <f t="shared" si="0"/>
        <v>46351</v>
      </c>
      <c r="AA11" s="23">
        <f t="shared" si="0"/>
        <v>46352</v>
      </c>
      <c r="AB11" s="23">
        <f t="shared" si="0"/>
        <v>46353</v>
      </c>
      <c r="AC11" s="23">
        <f t="shared" si="0"/>
        <v>46354</v>
      </c>
      <c r="AD11" s="23">
        <f t="shared" ref="AD11" si="1">AC11+1</f>
        <v>46355</v>
      </c>
      <c r="AE11" s="23">
        <f t="shared" ref="AE11" si="2">AD11+1</f>
        <v>46356</v>
      </c>
      <c r="AF11" s="23"/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søn</v>
      </c>
      <c r="C12" s="24" t="str">
        <f t="shared" ref="C12:AC12" si="3">TEXT(C11,"ddd")</f>
        <v>man</v>
      </c>
      <c r="D12" s="24" t="str">
        <f t="shared" si="3"/>
        <v>tir</v>
      </c>
      <c r="E12" s="24" t="str">
        <f t="shared" si="3"/>
        <v>ons</v>
      </c>
      <c r="F12" s="24" t="str">
        <f t="shared" si="3"/>
        <v>tor</v>
      </c>
      <c r="G12" s="24" t="str">
        <f t="shared" si="3"/>
        <v>fre</v>
      </c>
      <c r="H12" s="24" t="str">
        <f t="shared" si="3"/>
        <v>lør</v>
      </c>
      <c r="I12" s="24" t="str">
        <f t="shared" si="3"/>
        <v>søn</v>
      </c>
      <c r="J12" s="24" t="str">
        <f t="shared" si="3"/>
        <v>man</v>
      </c>
      <c r="K12" s="24" t="str">
        <f t="shared" si="3"/>
        <v>tir</v>
      </c>
      <c r="L12" s="24" t="str">
        <f t="shared" si="3"/>
        <v>ons</v>
      </c>
      <c r="M12" s="24" t="str">
        <f t="shared" si="3"/>
        <v>tor</v>
      </c>
      <c r="N12" s="24" t="str">
        <f t="shared" si="3"/>
        <v>fre</v>
      </c>
      <c r="O12" s="24" t="str">
        <f t="shared" si="3"/>
        <v>lør</v>
      </c>
      <c r="P12" s="24" t="str">
        <f t="shared" si="3"/>
        <v>søn</v>
      </c>
      <c r="Q12" s="24" t="str">
        <f t="shared" si="3"/>
        <v>man</v>
      </c>
      <c r="R12" s="24" t="str">
        <f t="shared" si="3"/>
        <v>tir</v>
      </c>
      <c r="S12" s="24" t="str">
        <f t="shared" si="3"/>
        <v>ons</v>
      </c>
      <c r="T12" s="24" t="str">
        <f t="shared" si="3"/>
        <v>tor</v>
      </c>
      <c r="U12" s="24" t="str">
        <f t="shared" si="3"/>
        <v>fre</v>
      </c>
      <c r="V12" s="24" t="str">
        <f t="shared" si="3"/>
        <v>lør</v>
      </c>
      <c r="W12" s="24" t="str">
        <f t="shared" si="3"/>
        <v>søn</v>
      </c>
      <c r="X12" s="24" t="str">
        <f t="shared" si="3"/>
        <v>man</v>
      </c>
      <c r="Y12" s="24" t="str">
        <f t="shared" si="3"/>
        <v>tir</v>
      </c>
      <c r="Z12" s="24" t="str">
        <f t="shared" si="3"/>
        <v>ons</v>
      </c>
      <c r="AA12" s="24" t="str">
        <f t="shared" si="3"/>
        <v>tor</v>
      </c>
      <c r="AB12" s="24" t="str">
        <f t="shared" si="3"/>
        <v>fre</v>
      </c>
      <c r="AC12" s="24" t="str">
        <f t="shared" si="3"/>
        <v>lør</v>
      </c>
      <c r="AD12" s="24" t="str">
        <f t="shared" ref="AD12:AE12" si="4">TEXT(AD11,"ddd")</f>
        <v>søn</v>
      </c>
      <c r="AE12" s="24" t="str">
        <f t="shared" si="4"/>
        <v>man</v>
      </c>
      <c r="AF12" s="24"/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18"/>
      <c r="AG14" s="25">
        <f t="shared" ref="AG14:AG22" si="5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18"/>
      <c r="AG15" s="25">
        <f t="shared" si="5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18"/>
      <c r="AG16" s="25">
        <f t="shared" si="5"/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18"/>
      <c r="AG17" s="25">
        <f t="shared" si="5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18"/>
      <c r="AG18" s="25">
        <f t="shared" si="5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18"/>
      <c r="AG19" s="25">
        <f t="shared" si="5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18"/>
      <c r="AG20" s="25">
        <f t="shared" si="5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18"/>
      <c r="AG21" s="25">
        <f t="shared" si="5"/>
        <v>0</v>
      </c>
    </row>
    <row r="22" spans="1:34" ht="12.75" customHeight="1" x14ac:dyDescent="0.25">
      <c r="A22" s="19" t="s">
        <v>19</v>
      </c>
      <c r="B22" s="25">
        <f t="shared" ref="B22:AE22" si="6">SUM(B14:B21)</f>
        <v>0</v>
      </c>
      <c r="C22" s="25">
        <f t="shared" si="6"/>
        <v>0</v>
      </c>
      <c r="D22" s="25">
        <f t="shared" si="6"/>
        <v>0</v>
      </c>
      <c r="E22" s="25">
        <f t="shared" si="6"/>
        <v>0</v>
      </c>
      <c r="F22" s="25">
        <f t="shared" si="6"/>
        <v>0</v>
      </c>
      <c r="G22" s="25">
        <f t="shared" si="6"/>
        <v>0</v>
      </c>
      <c r="H22" s="25">
        <f t="shared" si="6"/>
        <v>0</v>
      </c>
      <c r="I22" s="25">
        <f t="shared" si="6"/>
        <v>0</v>
      </c>
      <c r="J22" s="25">
        <f t="shared" si="6"/>
        <v>0</v>
      </c>
      <c r="K22" s="25">
        <f t="shared" si="6"/>
        <v>0</v>
      </c>
      <c r="L22" s="25">
        <f t="shared" si="6"/>
        <v>0</v>
      </c>
      <c r="M22" s="25">
        <f t="shared" si="6"/>
        <v>0</v>
      </c>
      <c r="N22" s="25">
        <f t="shared" si="6"/>
        <v>0</v>
      </c>
      <c r="O22" s="25">
        <f t="shared" si="6"/>
        <v>0</v>
      </c>
      <c r="P22" s="25">
        <f t="shared" si="6"/>
        <v>0</v>
      </c>
      <c r="Q22" s="25">
        <f t="shared" si="6"/>
        <v>0</v>
      </c>
      <c r="R22" s="25">
        <f t="shared" si="6"/>
        <v>0</v>
      </c>
      <c r="S22" s="25">
        <f t="shared" si="6"/>
        <v>0</v>
      </c>
      <c r="T22" s="25">
        <f t="shared" si="6"/>
        <v>0</v>
      </c>
      <c r="U22" s="25">
        <f t="shared" si="6"/>
        <v>0</v>
      </c>
      <c r="V22" s="25">
        <f t="shared" si="6"/>
        <v>0</v>
      </c>
      <c r="W22" s="25">
        <f t="shared" si="6"/>
        <v>0</v>
      </c>
      <c r="X22" s="25">
        <f t="shared" si="6"/>
        <v>0</v>
      </c>
      <c r="Y22" s="25">
        <f t="shared" si="6"/>
        <v>0</v>
      </c>
      <c r="Z22" s="25">
        <f t="shared" si="6"/>
        <v>0</v>
      </c>
      <c r="AA22" s="25">
        <f t="shared" si="6"/>
        <v>0</v>
      </c>
      <c r="AB22" s="25">
        <f t="shared" si="6"/>
        <v>0</v>
      </c>
      <c r="AC22" s="25">
        <f t="shared" si="6"/>
        <v>0</v>
      </c>
      <c r="AD22" s="25">
        <f t="shared" si="6"/>
        <v>0</v>
      </c>
      <c r="AE22" s="25">
        <f t="shared" si="6"/>
        <v>0</v>
      </c>
      <c r="AF22" s="25">
        <f>SUM(AF14:AF21)</f>
        <v>0</v>
      </c>
      <c r="AG22" s="25">
        <f t="shared" si="5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7">SUM(B24:B26)</f>
        <v>0</v>
      </c>
      <c r="C27" s="25">
        <f t="shared" si="7"/>
        <v>0</v>
      </c>
      <c r="D27" s="25">
        <f t="shared" si="7"/>
        <v>0</v>
      </c>
      <c r="E27" s="25">
        <f t="shared" si="7"/>
        <v>0</v>
      </c>
      <c r="F27" s="25">
        <f t="shared" si="7"/>
        <v>0</v>
      </c>
      <c r="G27" s="25">
        <f t="shared" si="7"/>
        <v>0</v>
      </c>
      <c r="H27" s="25">
        <f t="shared" si="7"/>
        <v>0</v>
      </c>
      <c r="I27" s="25">
        <f t="shared" si="7"/>
        <v>0</v>
      </c>
      <c r="J27" s="25">
        <f t="shared" si="7"/>
        <v>0</v>
      </c>
      <c r="K27" s="25">
        <f t="shared" si="7"/>
        <v>0</v>
      </c>
      <c r="L27" s="25">
        <f t="shared" si="7"/>
        <v>0</v>
      </c>
      <c r="M27" s="25">
        <f t="shared" si="7"/>
        <v>0</v>
      </c>
      <c r="N27" s="25">
        <f t="shared" si="7"/>
        <v>0</v>
      </c>
      <c r="O27" s="25">
        <f t="shared" si="7"/>
        <v>0</v>
      </c>
      <c r="P27" s="25">
        <f t="shared" si="7"/>
        <v>0</v>
      </c>
      <c r="Q27" s="25">
        <f t="shared" si="7"/>
        <v>0</v>
      </c>
      <c r="R27" s="25">
        <f t="shared" si="7"/>
        <v>0</v>
      </c>
      <c r="S27" s="25">
        <f t="shared" si="7"/>
        <v>0</v>
      </c>
      <c r="T27" s="25">
        <f t="shared" si="7"/>
        <v>0</v>
      </c>
      <c r="U27" s="25">
        <f t="shared" si="7"/>
        <v>0</v>
      </c>
      <c r="V27" s="25">
        <f t="shared" si="7"/>
        <v>0</v>
      </c>
      <c r="W27" s="25">
        <f t="shared" si="7"/>
        <v>0</v>
      </c>
      <c r="X27" s="25">
        <f t="shared" si="7"/>
        <v>0</v>
      </c>
      <c r="Y27" s="25">
        <f t="shared" si="7"/>
        <v>0</v>
      </c>
      <c r="Z27" s="25">
        <f t="shared" si="7"/>
        <v>0</v>
      </c>
      <c r="AA27" s="25">
        <f t="shared" si="7"/>
        <v>0</v>
      </c>
      <c r="AB27" s="25">
        <f t="shared" si="7"/>
        <v>0</v>
      </c>
      <c r="AC27" s="25">
        <f t="shared" si="7"/>
        <v>0</v>
      </c>
      <c r="AD27" s="25">
        <f t="shared" si="7"/>
        <v>0</v>
      </c>
      <c r="AE27" s="25">
        <f t="shared" si="7"/>
        <v>0</v>
      </c>
      <c r="AF27" s="25">
        <f t="shared" si="7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8">C22+C27</f>
        <v>0</v>
      </c>
      <c r="D28" s="27">
        <f t="shared" si="8"/>
        <v>0</v>
      </c>
      <c r="E28" s="27">
        <f t="shared" si="8"/>
        <v>0</v>
      </c>
      <c r="F28" s="27">
        <f t="shared" si="8"/>
        <v>0</v>
      </c>
      <c r="G28" s="27">
        <f t="shared" si="8"/>
        <v>0</v>
      </c>
      <c r="H28" s="27">
        <f t="shared" si="8"/>
        <v>0</v>
      </c>
      <c r="I28" s="27">
        <f t="shared" si="8"/>
        <v>0</v>
      </c>
      <c r="J28" s="27">
        <f t="shared" si="8"/>
        <v>0</v>
      </c>
      <c r="K28" s="27">
        <f t="shared" si="8"/>
        <v>0</v>
      </c>
      <c r="L28" s="27">
        <f t="shared" si="8"/>
        <v>0</v>
      </c>
      <c r="M28" s="27">
        <f t="shared" si="8"/>
        <v>0</v>
      </c>
      <c r="N28" s="27">
        <f t="shared" si="8"/>
        <v>0</v>
      </c>
      <c r="O28" s="27">
        <f t="shared" si="8"/>
        <v>0</v>
      </c>
      <c r="P28" s="27">
        <f t="shared" si="8"/>
        <v>0</v>
      </c>
      <c r="Q28" s="27">
        <f t="shared" si="8"/>
        <v>0</v>
      </c>
      <c r="R28" s="27">
        <f t="shared" si="8"/>
        <v>0</v>
      </c>
      <c r="S28" s="27">
        <f t="shared" si="8"/>
        <v>0</v>
      </c>
      <c r="T28" s="27">
        <f t="shared" si="8"/>
        <v>0</v>
      </c>
      <c r="U28" s="27">
        <f t="shared" si="8"/>
        <v>0</v>
      </c>
      <c r="V28" s="27">
        <f t="shared" si="8"/>
        <v>0</v>
      </c>
      <c r="W28" s="27">
        <f t="shared" si="8"/>
        <v>0</v>
      </c>
      <c r="X28" s="27">
        <f t="shared" si="8"/>
        <v>0</v>
      </c>
      <c r="Y28" s="27">
        <f t="shared" si="8"/>
        <v>0</v>
      </c>
      <c r="Z28" s="27">
        <f t="shared" si="8"/>
        <v>0</v>
      </c>
      <c r="AA28" s="27">
        <f t="shared" si="8"/>
        <v>0</v>
      </c>
      <c r="AB28" s="27">
        <f t="shared" si="8"/>
        <v>0</v>
      </c>
      <c r="AC28" s="27">
        <f t="shared" si="8"/>
        <v>0</v>
      </c>
      <c r="AD28" s="27">
        <f t="shared" si="8"/>
        <v>0</v>
      </c>
      <c r="AE28" s="27">
        <f t="shared" si="8"/>
        <v>0</v>
      </c>
      <c r="AF28" s="27">
        <f t="shared" si="8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49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'10'!AH33+'11'!AG33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'10'!AH34+'11'!AG34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ZVgNm4pmg4LuoFvYl2spIiA0niNXSaMca9YGZwaE9c+X3RGeHUPr4zdtyz0HFkx1FDVPELpU0h+oVL1gtPM/9g==" saltValue="hvqskEm22LyRMljqtmkkEQ==" spinCount="100000" sheet="1" objects="1" scenarios="1"/>
  <mergeCells count="16">
    <mergeCell ref="A30:B30"/>
    <mergeCell ref="C30:AF30"/>
    <mergeCell ref="G32:M32"/>
    <mergeCell ref="G33:M33"/>
    <mergeCell ref="A7:C7"/>
    <mergeCell ref="D7:AA7"/>
    <mergeCell ref="A8:C8"/>
    <mergeCell ref="D8:AA8"/>
    <mergeCell ref="B2:V2"/>
    <mergeCell ref="H4:I4"/>
    <mergeCell ref="J4:K4"/>
    <mergeCell ref="B5:K5"/>
    <mergeCell ref="A6:C6"/>
    <mergeCell ref="D6:J6"/>
    <mergeCell ref="K6:S6"/>
    <mergeCell ref="T6:AA6"/>
  </mergeCells>
  <conditionalFormatting sqref="B12:AF12">
    <cfRule type="containsText" dxfId="26" priority="26" operator="containsText" text="lø">
      <formula>NOT(ISERROR(SEARCH("lø",B12)))</formula>
    </cfRule>
    <cfRule type="containsText" dxfId="25" priority="27" operator="containsText" text="sø">
      <formula>NOT(ISERROR(SEARCH("sø",B12)))</formula>
    </cfRule>
  </conditionalFormatting>
  <conditionalFormatting sqref="B14:AF21">
    <cfRule type="expression" dxfId="24" priority="24">
      <formula>B$12="sø"</formula>
    </cfRule>
    <cfRule type="expression" dxfId="23" priority="25">
      <formula>B$12="lø"</formula>
    </cfRule>
  </conditionalFormatting>
  <conditionalFormatting sqref="B24:AF26">
    <cfRule type="expression" dxfId="22" priority="2">
      <formula>B$12="sø"</formula>
    </cfRule>
    <cfRule type="expression" dxfId="21" priority="3">
      <formula>B$12="lø"</formula>
    </cfRule>
  </conditionalFormatting>
  <conditionalFormatting sqref="B28:AF29">
    <cfRule type="cellIs" dxfId="20" priority="1" operator="greaterThan">
      <formula>24</formula>
    </cfRule>
  </conditionalFormatting>
  <conditionalFormatting sqref="I14">
    <cfRule type="expression" dxfId="19" priority="22">
      <formula>$H$12="sø"</formula>
    </cfRule>
    <cfRule type="expression" dxfId="18" priority="23">
      <formula>$H$12="lø"</formula>
    </cfRule>
  </conditionalFormatting>
  <conditionalFormatting sqref="I24:I26">
    <cfRule type="expression" dxfId="17" priority="4">
      <formula>$H$12="sø"</formula>
    </cfRule>
    <cfRule type="expression" dxfId="16" priority="5">
      <formula>$H$12="lø"</formula>
    </cfRule>
  </conditionalFormatting>
  <conditionalFormatting sqref="J14">
    <cfRule type="expression" dxfId="15" priority="20">
      <formula>J$12="sø"</formula>
    </cfRule>
    <cfRule type="expression" dxfId="14" priority="21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AI41"/>
  <sheetViews>
    <sheetView showGridLines="0" tabSelected="1" topLeftCell="A6" zoomScale="85" zoomScaleNormal="85" workbookViewId="0">
      <selection activeCell="B14" sqref="B14"/>
    </sheetView>
  </sheetViews>
  <sheetFormatPr baseColWidth="10" defaultColWidth="11.453125" defaultRowHeight="12.5" x14ac:dyDescent="0.25"/>
  <cols>
    <col min="1" max="1" width="44" customWidth="1"/>
    <col min="2" max="10" width="6.26953125" customWidth="1"/>
    <col min="11" max="32" width="6.1796875" customWidth="1"/>
    <col min="33" max="33" width="10.1796875" bestFit="1" customWidth="1"/>
    <col min="34" max="34" width="16.1796875" customWidth="1"/>
    <col min="35" max="35" width="13.54296875" bestFit="1" customWidth="1"/>
    <col min="36" max="36" width="14.1796875" customWidth="1"/>
  </cols>
  <sheetData>
    <row r="1" spans="1:35" ht="12" customHeight="1" x14ac:dyDescent="0.25">
      <c r="AB1" s="8"/>
      <c r="AC1" s="8"/>
      <c r="AD1" s="8"/>
    </row>
    <row r="2" spans="1:35" ht="29.25" customHeight="1" x14ac:dyDescent="0.65">
      <c r="B2" s="111" t="s">
        <v>94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AB2" s="8"/>
      <c r="AC2" s="8"/>
      <c r="AD2" s="8"/>
      <c r="AI2" s="14" t="str">
        <f>Grunndata!A18</f>
        <v>Holidays 2026</v>
      </c>
    </row>
    <row r="3" spans="1:35" ht="12" customHeight="1" x14ac:dyDescent="0.3">
      <c r="AB3" s="10"/>
      <c r="AC3" s="10"/>
      <c r="AD3" s="10"/>
      <c r="AI3" s="93">
        <f>Grunndata!A19</f>
        <v>45292</v>
      </c>
    </row>
    <row r="4" spans="1:35" ht="28.5" customHeight="1" x14ac:dyDescent="0.65">
      <c r="A4" s="7"/>
      <c r="H4" s="111">
        <f>Grunndata!B2</f>
        <v>2026</v>
      </c>
      <c r="I4" s="111"/>
      <c r="J4" s="112"/>
      <c r="K4" s="112"/>
      <c r="L4" s="1" t="str">
        <f>TEXT(B11,"mmmm")</f>
        <v>desember</v>
      </c>
      <c r="AB4" s="10"/>
      <c r="AC4" s="10"/>
      <c r="AI4" s="93">
        <f>Grunndata!A20</f>
        <v>46114</v>
      </c>
    </row>
    <row r="5" spans="1:35" ht="27.75" customHeight="1" x14ac:dyDescent="0.4">
      <c r="A5" s="31"/>
      <c r="B5" s="113"/>
      <c r="C5" s="113"/>
      <c r="D5" s="113"/>
      <c r="E5" s="113"/>
      <c r="F5" s="113"/>
      <c r="G5" s="113"/>
      <c r="H5" s="113"/>
      <c r="I5" s="113"/>
      <c r="J5" s="113"/>
      <c r="K5" s="113"/>
      <c r="S5" s="4"/>
      <c r="T5" s="5"/>
      <c r="AB5" s="10"/>
      <c r="AC5" s="10"/>
      <c r="AE5" s="8"/>
      <c r="AF5" s="9"/>
      <c r="AI5" s="93">
        <f>Grunndata!A21</f>
        <v>46115</v>
      </c>
    </row>
    <row r="6" spans="1:35" ht="24" customHeight="1" x14ac:dyDescent="0.3">
      <c r="A6" s="108" t="s">
        <v>0</v>
      </c>
      <c r="B6" s="109"/>
      <c r="C6" s="110"/>
      <c r="D6" s="123" t="str">
        <f>'1'!D6:J6</f>
        <v>Write title here</v>
      </c>
      <c r="E6" s="118"/>
      <c r="F6" s="118"/>
      <c r="G6" s="118"/>
      <c r="H6" s="118"/>
      <c r="I6" s="118"/>
      <c r="J6" s="119"/>
      <c r="K6" s="114" t="s">
        <v>2</v>
      </c>
      <c r="L6" s="115"/>
      <c r="M6" s="115"/>
      <c r="N6" s="115"/>
      <c r="O6" s="115"/>
      <c r="P6" s="115"/>
      <c r="Q6" s="115"/>
      <c r="R6" s="115"/>
      <c r="S6" s="116"/>
      <c r="T6" s="117" t="str">
        <f>'1'!T6:AA6</f>
        <v>Write grant agreement number here</v>
      </c>
      <c r="U6" s="118"/>
      <c r="V6" s="118"/>
      <c r="W6" s="118"/>
      <c r="X6" s="118"/>
      <c r="Y6" s="118"/>
      <c r="Z6" s="118"/>
      <c r="AA6" s="119"/>
      <c r="AE6" s="10"/>
      <c r="AF6" s="9"/>
      <c r="AG6" s="12"/>
      <c r="AI6" s="93">
        <f>Grunndata!A22</f>
        <v>46118</v>
      </c>
    </row>
    <row r="7" spans="1:35" ht="27" customHeight="1" x14ac:dyDescent="0.3">
      <c r="A7" s="108" t="s">
        <v>4</v>
      </c>
      <c r="B7" s="109"/>
      <c r="C7" s="110"/>
      <c r="D7" s="117" t="str">
        <f>'1'!D7:AA7</f>
        <v>Universitetet i Oslo</v>
      </c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9"/>
      <c r="AF7" s="9"/>
      <c r="AG7" s="12"/>
      <c r="AI7" s="93">
        <f>Grunndata!A23</f>
        <v>45778</v>
      </c>
    </row>
    <row r="8" spans="1:35" ht="27.75" customHeight="1" x14ac:dyDescent="0.3">
      <c r="A8" s="108" t="s">
        <v>5</v>
      </c>
      <c r="B8" s="109"/>
      <c r="C8" s="110"/>
      <c r="D8" s="105" t="str">
        <f>'1'!D8:AA8</f>
        <v>Write name here</v>
      </c>
      <c r="E8" s="106"/>
      <c r="F8" s="106"/>
      <c r="G8" s="106"/>
      <c r="H8" s="106"/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7"/>
      <c r="AF8" s="9" t="s">
        <v>7</v>
      </c>
      <c r="AG8" s="13">
        <f>NETWORKDAYS(B11,AF11,AI3:AI14)</f>
        <v>23</v>
      </c>
      <c r="AI8" s="93">
        <f>Grunndata!A24</f>
        <v>45791</v>
      </c>
    </row>
    <row r="9" spans="1:35" ht="13" customHeight="1" x14ac:dyDescent="0.3">
      <c r="AF9" s="9"/>
      <c r="AG9" s="13"/>
      <c r="AI9" s="93">
        <f>Grunndata!A25</f>
        <v>45802</v>
      </c>
    </row>
    <row r="10" spans="1:35" ht="13" customHeight="1" x14ac:dyDescent="0.3">
      <c r="AG10" s="11"/>
      <c r="AI10" s="93">
        <f>Grunndata!A26</f>
        <v>46016</v>
      </c>
    </row>
    <row r="11" spans="1:35" ht="13" customHeight="1" x14ac:dyDescent="0.3">
      <c r="A11" s="22" t="s">
        <v>8</v>
      </c>
      <c r="B11" s="23">
        <f>DATE(H4,12,1)</f>
        <v>46357</v>
      </c>
      <c r="C11" s="23">
        <f>B11+1</f>
        <v>46358</v>
      </c>
      <c r="D11" s="23">
        <f t="shared" ref="D11:AF11" si="0">C11+1</f>
        <v>46359</v>
      </c>
      <c r="E11" s="23">
        <f t="shared" si="0"/>
        <v>46360</v>
      </c>
      <c r="F11" s="23">
        <f t="shared" si="0"/>
        <v>46361</v>
      </c>
      <c r="G11" s="23">
        <f t="shared" si="0"/>
        <v>46362</v>
      </c>
      <c r="H11" s="23">
        <f t="shared" si="0"/>
        <v>46363</v>
      </c>
      <c r="I11" s="23">
        <f t="shared" si="0"/>
        <v>46364</v>
      </c>
      <c r="J11" s="23">
        <f t="shared" si="0"/>
        <v>46365</v>
      </c>
      <c r="K11" s="23">
        <f t="shared" si="0"/>
        <v>46366</v>
      </c>
      <c r="L11" s="23">
        <f t="shared" si="0"/>
        <v>46367</v>
      </c>
      <c r="M11" s="23">
        <f t="shared" si="0"/>
        <v>46368</v>
      </c>
      <c r="N11" s="23">
        <f>M11+1</f>
        <v>46369</v>
      </c>
      <c r="O11" s="23">
        <f t="shared" si="0"/>
        <v>46370</v>
      </c>
      <c r="P11" s="23">
        <f t="shared" si="0"/>
        <v>46371</v>
      </c>
      <c r="Q11" s="23">
        <f t="shared" si="0"/>
        <v>46372</v>
      </c>
      <c r="R11" s="23">
        <f t="shared" si="0"/>
        <v>46373</v>
      </c>
      <c r="S11" s="23">
        <f t="shared" si="0"/>
        <v>46374</v>
      </c>
      <c r="T11" s="23">
        <f t="shared" si="0"/>
        <v>46375</v>
      </c>
      <c r="U11" s="23">
        <f t="shared" si="0"/>
        <v>46376</v>
      </c>
      <c r="V11" s="23">
        <f t="shared" si="0"/>
        <v>46377</v>
      </c>
      <c r="W11" s="23">
        <f t="shared" si="0"/>
        <v>46378</v>
      </c>
      <c r="X11" s="23">
        <f t="shared" si="0"/>
        <v>46379</v>
      </c>
      <c r="Y11" s="23">
        <f t="shared" si="0"/>
        <v>46380</v>
      </c>
      <c r="Z11" s="23">
        <f t="shared" si="0"/>
        <v>46381</v>
      </c>
      <c r="AA11" s="23">
        <f t="shared" si="0"/>
        <v>46382</v>
      </c>
      <c r="AB11" s="23">
        <f t="shared" si="0"/>
        <v>46383</v>
      </c>
      <c r="AC11" s="23">
        <f t="shared" si="0"/>
        <v>46384</v>
      </c>
      <c r="AD11" s="23">
        <f t="shared" si="0"/>
        <v>46385</v>
      </c>
      <c r="AE11" s="23">
        <f t="shared" si="0"/>
        <v>46386</v>
      </c>
      <c r="AF11" s="23">
        <f t="shared" si="0"/>
        <v>46387</v>
      </c>
      <c r="AG11" s="19" t="s">
        <v>9</v>
      </c>
      <c r="AI11" s="93">
        <f>Grunndata!A27</f>
        <v>46017</v>
      </c>
    </row>
    <row r="12" spans="1:35" ht="13" customHeight="1" x14ac:dyDescent="0.3">
      <c r="A12" s="22" t="s">
        <v>10</v>
      </c>
      <c r="B12" s="24" t="str">
        <f>TEXT(B11,"ddd")</f>
        <v>tir</v>
      </c>
      <c r="C12" s="24" t="str">
        <f t="shared" ref="C12:AE12" si="1">TEXT(C11,"ddd")</f>
        <v>ons</v>
      </c>
      <c r="D12" s="24" t="str">
        <f t="shared" si="1"/>
        <v>tor</v>
      </c>
      <c r="E12" s="24" t="str">
        <f t="shared" si="1"/>
        <v>fre</v>
      </c>
      <c r="F12" s="24" t="str">
        <f t="shared" si="1"/>
        <v>lør</v>
      </c>
      <c r="G12" s="24" t="str">
        <f t="shared" si="1"/>
        <v>søn</v>
      </c>
      <c r="H12" s="24" t="str">
        <f t="shared" si="1"/>
        <v>man</v>
      </c>
      <c r="I12" s="24" t="str">
        <f t="shared" si="1"/>
        <v>tir</v>
      </c>
      <c r="J12" s="24" t="str">
        <f t="shared" si="1"/>
        <v>ons</v>
      </c>
      <c r="K12" s="24" t="str">
        <f t="shared" si="1"/>
        <v>tor</v>
      </c>
      <c r="L12" s="24" t="str">
        <f t="shared" si="1"/>
        <v>fre</v>
      </c>
      <c r="M12" s="24" t="str">
        <f t="shared" si="1"/>
        <v>lør</v>
      </c>
      <c r="N12" s="24" t="str">
        <f t="shared" si="1"/>
        <v>søn</v>
      </c>
      <c r="O12" s="24" t="str">
        <f t="shared" si="1"/>
        <v>man</v>
      </c>
      <c r="P12" s="24" t="str">
        <f t="shared" si="1"/>
        <v>tir</v>
      </c>
      <c r="Q12" s="24" t="str">
        <f t="shared" si="1"/>
        <v>ons</v>
      </c>
      <c r="R12" s="24" t="str">
        <f t="shared" si="1"/>
        <v>tor</v>
      </c>
      <c r="S12" s="24" t="str">
        <f t="shared" si="1"/>
        <v>fre</v>
      </c>
      <c r="T12" s="24" t="str">
        <f t="shared" si="1"/>
        <v>lør</v>
      </c>
      <c r="U12" s="24" t="str">
        <f t="shared" si="1"/>
        <v>søn</v>
      </c>
      <c r="V12" s="24" t="str">
        <f t="shared" si="1"/>
        <v>man</v>
      </c>
      <c r="W12" s="24" t="str">
        <f t="shared" si="1"/>
        <v>tir</v>
      </c>
      <c r="X12" s="24" t="str">
        <f t="shared" si="1"/>
        <v>ons</v>
      </c>
      <c r="Y12" s="24" t="str">
        <f t="shared" si="1"/>
        <v>tor</v>
      </c>
      <c r="Z12" s="24" t="str">
        <f t="shared" si="1"/>
        <v>fre</v>
      </c>
      <c r="AA12" s="24" t="str">
        <f t="shared" si="1"/>
        <v>lør</v>
      </c>
      <c r="AB12" s="24" t="str">
        <f t="shared" si="1"/>
        <v>søn</v>
      </c>
      <c r="AC12" s="24" t="str">
        <f t="shared" si="1"/>
        <v>man</v>
      </c>
      <c r="AD12" s="24" t="str">
        <f t="shared" si="1"/>
        <v>tir</v>
      </c>
      <c r="AE12" s="24" t="str">
        <f t="shared" si="1"/>
        <v>ons</v>
      </c>
      <c r="AF12" s="24" t="str">
        <f t="shared" ref="AF12" si="2">TEXT(AF11,"ddd")</f>
        <v>tor</v>
      </c>
      <c r="AG12" s="17"/>
      <c r="AI12" s="95"/>
    </row>
    <row r="13" spans="1:35" ht="13" customHeight="1" x14ac:dyDescent="0.3">
      <c r="A13" s="20" t="s">
        <v>97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17"/>
      <c r="AI13" s="95"/>
    </row>
    <row r="14" spans="1:35" ht="13" customHeight="1" x14ac:dyDescent="0.3">
      <c r="A14" s="52" t="s">
        <v>11</v>
      </c>
      <c r="B14" s="46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6"/>
      <c r="Y14" s="46"/>
      <c r="Z14" s="56"/>
      <c r="AA14" s="48"/>
      <c r="AB14" s="46"/>
      <c r="AC14" s="46"/>
      <c r="AD14" s="46"/>
      <c r="AE14" s="46"/>
      <c r="AF14" s="18"/>
      <c r="AG14" s="25">
        <f t="shared" ref="AG14:AG22" si="3">SUM(B14:AF14)</f>
        <v>0</v>
      </c>
      <c r="AI14" s="95"/>
    </row>
    <row r="15" spans="1:35" ht="13" customHeight="1" x14ac:dyDescent="0.25">
      <c r="A15" s="52" t="s">
        <v>12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46"/>
      <c r="X15" s="46"/>
      <c r="Y15" s="46"/>
      <c r="Z15" s="56"/>
      <c r="AA15" s="48"/>
      <c r="AB15" s="46"/>
      <c r="AC15" s="46"/>
      <c r="AD15" s="46"/>
      <c r="AE15" s="46"/>
      <c r="AF15" s="18"/>
      <c r="AG15" s="25">
        <f t="shared" si="3"/>
        <v>0</v>
      </c>
      <c r="AI15" s="11"/>
    </row>
    <row r="16" spans="1:35" ht="13" customHeight="1" x14ac:dyDescent="0.25">
      <c r="A16" s="52" t="s">
        <v>13</v>
      </c>
      <c r="B16" s="46"/>
      <c r="C16" s="46"/>
      <c r="D16" s="46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56"/>
      <c r="AA16" s="48"/>
      <c r="AB16" s="46"/>
      <c r="AC16" s="46"/>
      <c r="AD16" s="46"/>
      <c r="AE16" s="46"/>
      <c r="AF16" s="18"/>
      <c r="AG16" s="25">
        <f t="shared" si="3"/>
        <v>0</v>
      </c>
    </row>
    <row r="17" spans="1:34" ht="13" customHeight="1" x14ac:dyDescent="0.25">
      <c r="A17" s="52" t="s">
        <v>14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56"/>
      <c r="AA17" s="48"/>
      <c r="AB17" s="46"/>
      <c r="AC17" s="46"/>
      <c r="AD17" s="46"/>
      <c r="AE17" s="46"/>
      <c r="AF17" s="18"/>
      <c r="AG17" s="25">
        <f t="shared" si="3"/>
        <v>0</v>
      </c>
    </row>
    <row r="18" spans="1:34" ht="13" customHeight="1" x14ac:dyDescent="0.25">
      <c r="A18" s="52" t="s">
        <v>15</v>
      </c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56"/>
      <c r="AA18" s="48"/>
      <c r="AB18" s="46"/>
      <c r="AC18" s="46"/>
      <c r="AD18" s="46"/>
      <c r="AE18" s="46"/>
      <c r="AF18" s="18"/>
      <c r="AG18" s="25">
        <f t="shared" si="3"/>
        <v>0</v>
      </c>
    </row>
    <row r="19" spans="1:34" ht="13" customHeight="1" x14ac:dyDescent="0.25">
      <c r="A19" s="52" t="s">
        <v>16</v>
      </c>
      <c r="B19" s="46"/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46"/>
      <c r="X19" s="46"/>
      <c r="Y19" s="46"/>
      <c r="Z19" s="56"/>
      <c r="AA19" s="48"/>
      <c r="AB19" s="46"/>
      <c r="AC19" s="46"/>
      <c r="AD19" s="46"/>
      <c r="AE19" s="46"/>
      <c r="AF19" s="18"/>
      <c r="AG19" s="25">
        <f t="shared" si="3"/>
        <v>0</v>
      </c>
    </row>
    <row r="20" spans="1:34" ht="13" customHeight="1" x14ac:dyDescent="0.25">
      <c r="A20" s="52" t="s">
        <v>17</v>
      </c>
      <c r="B20" s="46"/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46"/>
      <c r="X20" s="46"/>
      <c r="Y20" s="46"/>
      <c r="Z20" s="56"/>
      <c r="AA20" s="48"/>
      <c r="AB20" s="46"/>
      <c r="AC20" s="46"/>
      <c r="AD20" s="46"/>
      <c r="AE20" s="46"/>
      <c r="AF20" s="18"/>
      <c r="AG20" s="25">
        <f t="shared" si="3"/>
        <v>0</v>
      </c>
    </row>
    <row r="21" spans="1:34" ht="13" customHeight="1" x14ac:dyDescent="0.25">
      <c r="A21" s="52" t="s">
        <v>18</v>
      </c>
      <c r="B21" s="46"/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46"/>
      <c r="X21" s="46"/>
      <c r="Y21" s="46"/>
      <c r="Z21" s="56"/>
      <c r="AA21" s="48"/>
      <c r="AB21" s="46"/>
      <c r="AC21" s="46"/>
      <c r="AD21" s="46"/>
      <c r="AE21" s="46"/>
      <c r="AF21" s="18"/>
      <c r="AG21" s="25">
        <f t="shared" si="3"/>
        <v>0</v>
      </c>
    </row>
    <row r="22" spans="1:34" ht="12.75" customHeight="1" x14ac:dyDescent="0.25">
      <c r="A22" s="19" t="s">
        <v>19</v>
      </c>
      <c r="B22" s="25">
        <f t="shared" ref="B22:AE22" si="4">SUM(B14:B21)</f>
        <v>0</v>
      </c>
      <c r="C22" s="25">
        <f t="shared" si="4"/>
        <v>0</v>
      </c>
      <c r="D22" s="25">
        <f t="shared" si="4"/>
        <v>0</v>
      </c>
      <c r="E22" s="25">
        <f t="shared" si="4"/>
        <v>0</v>
      </c>
      <c r="F22" s="25">
        <f t="shared" si="4"/>
        <v>0</v>
      </c>
      <c r="G22" s="25">
        <f t="shared" si="4"/>
        <v>0</v>
      </c>
      <c r="H22" s="25">
        <f t="shared" si="4"/>
        <v>0</v>
      </c>
      <c r="I22" s="25">
        <f t="shared" si="4"/>
        <v>0</v>
      </c>
      <c r="J22" s="25">
        <f t="shared" si="4"/>
        <v>0</v>
      </c>
      <c r="K22" s="25">
        <f t="shared" si="4"/>
        <v>0</v>
      </c>
      <c r="L22" s="25">
        <f t="shared" si="4"/>
        <v>0</v>
      </c>
      <c r="M22" s="25">
        <f t="shared" si="4"/>
        <v>0</v>
      </c>
      <c r="N22" s="25">
        <f t="shared" si="4"/>
        <v>0</v>
      </c>
      <c r="O22" s="25">
        <f t="shared" si="4"/>
        <v>0</v>
      </c>
      <c r="P22" s="25">
        <f t="shared" si="4"/>
        <v>0</v>
      </c>
      <c r="Q22" s="25">
        <f t="shared" si="4"/>
        <v>0</v>
      </c>
      <c r="R22" s="25">
        <f t="shared" si="4"/>
        <v>0</v>
      </c>
      <c r="S22" s="25">
        <f t="shared" si="4"/>
        <v>0</v>
      </c>
      <c r="T22" s="25">
        <f t="shared" si="4"/>
        <v>0</v>
      </c>
      <c r="U22" s="25">
        <f t="shared" si="4"/>
        <v>0</v>
      </c>
      <c r="V22" s="25">
        <f t="shared" si="4"/>
        <v>0</v>
      </c>
      <c r="W22" s="25">
        <f t="shared" si="4"/>
        <v>0</v>
      </c>
      <c r="X22" s="25">
        <f t="shared" si="4"/>
        <v>0</v>
      </c>
      <c r="Y22" s="25">
        <f t="shared" si="4"/>
        <v>0</v>
      </c>
      <c r="Z22" s="25">
        <f t="shared" si="4"/>
        <v>0</v>
      </c>
      <c r="AA22" s="25">
        <f t="shared" si="4"/>
        <v>0</v>
      </c>
      <c r="AB22" s="25">
        <f t="shared" si="4"/>
        <v>0</v>
      </c>
      <c r="AC22" s="25">
        <f t="shared" si="4"/>
        <v>0</v>
      </c>
      <c r="AD22" s="25">
        <f t="shared" si="4"/>
        <v>0</v>
      </c>
      <c r="AE22" s="25">
        <f t="shared" si="4"/>
        <v>0</v>
      </c>
      <c r="AF22" s="25">
        <f>SUM(AF14:AF21)</f>
        <v>0</v>
      </c>
      <c r="AG22" s="25">
        <f t="shared" si="3"/>
        <v>0</v>
      </c>
    </row>
    <row r="23" spans="1:34" ht="13" customHeight="1" x14ac:dyDescent="0.3">
      <c r="A23" s="20" t="s">
        <v>20</v>
      </c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</row>
    <row r="24" spans="1:34" ht="13" customHeight="1" x14ac:dyDescent="0.25">
      <c r="A24" s="17" t="s">
        <v>21</v>
      </c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56"/>
      <c r="AA24" s="48"/>
      <c r="AB24" s="46"/>
      <c r="AC24" s="46"/>
      <c r="AD24" s="46"/>
      <c r="AE24" s="46"/>
      <c r="AF24" s="18"/>
      <c r="AG24" s="25">
        <f>SUM(B24:AF24)</f>
        <v>0</v>
      </c>
    </row>
    <row r="25" spans="1:34" x14ac:dyDescent="0.25">
      <c r="A25" s="17" t="s">
        <v>22</v>
      </c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56"/>
      <c r="AA25" s="48"/>
      <c r="AB25" s="46"/>
      <c r="AC25" s="46"/>
      <c r="AD25" s="46"/>
      <c r="AE25" s="46"/>
      <c r="AF25" s="18"/>
      <c r="AG25" s="25">
        <f>SUM(B25:AF25)</f>
        <v>0</v>
      </c>
    </row>
    <row r="26" spans="1:34" x14ac:dyDescent="0.25">
      <c r="A26" s="17" t="s">
        <v>23</v>
      </c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56"/>
      <c r="AA26" s="48"/>
      <c r="AB26" s="46"/>
      <c r="AC26" s="46"/>
      <c r="AD26" s="46"/>
      <c r="AE26" s="46"/>
      <c r="AF26" s="18"/>
      <c r="AG26" s="25">
        <f>SUM(B26:AF26)</f>
        <v>0</v>
      </c>
    </row>
    <row r="27" spans="1:34" x14ac:dyDescent="0.25">
      <c r="A27" s="19" t="s">
        <v>24</v>
      </c>
      <c r="B27" s="25">
        <f t="shared" ref="B27:AF27" si="5">SUM(B24:B26)</f>
        <v>0</v>
      </c>
      <c r="C27" s="25">
        <f t="shared" si="5"/>
        <v>0</v>
      </c>
      <c r="D27" s="25">
        <f t="shared" si="5"/>
        <v>0</v>
      </c>
      <c r="E27" s="25">
        <f t="shared" si="5"/>
        <v>0</v>
      </c>
      <c r="F27" s="25">
        <f t="shared" si="5"/>
        <v>0</v>
      </c>
      <c r="G27" s="25">
        <f t="shared" si="5"/>
        <v>0</v>
      </c>
      <c r="H27" s="25">
        <f t="shared" si="5"/>
        <v>0</v>
      </c>
      <c r="I27" s="25">
        <f t="shared" si="5"/>
        <v>0</v>
      </c>
      <c r="J27" s="25">
        <f t="shared" si="5"/>
        <v>0</v>
      </c>
      <c r="K27" s="25">
        <f t="shared" si="5"/>
        <v>0</v>
      </c>
      <c r="L27" s="25">
        <f t="shared" si="5"/>
        <v>0</v>
      </c>
      <c r="M27" s="25">
        <f t="shared" si="5"/>
        <v>0</v>
      </c>
      <c r="N27" s="25">
        <f t="shared" si="5"/>
        <v>0</v>
      </c>
      <c r="O27" s="25">
        <f t="shared" si="5"/>
        <v>0</v>
      </c>
      <c r="P27" s="25">
        <f t="shared" si="5"/>
        <v>0</v>
      </c>
      <c r="Q27" s="25">
        <f t="shared" si="5"/>
        <v>0</v>
      </c>
      <c r="R27" s="25">
        <f t="shared" si="5"/>
        <v>0</v>
      </c>
      <c r="S27" s="25">
        <f t="shared" si="5"/>
        <v>0</v>
      </c>
      <c r="T27" s="25">
        <f t="shared" si="5"/>
        <v>0</v>
      </c>
      <c r="U27" s="25">
        <f t="shared" si="5"/>
        <v>0</v>
      </c>
      <c r="V27" s="25">
        <f t="shared" si="5"/>
        <v>0</v>
      </c>
      <c r="W27" s="25">
        <f t="shared" si="5"/>
        <v>0</v>
      </c>
      <c r="X27" s="25">
        <f t="shared" si="5"/>
        <v>0</v>
      </c>
      <c r="Y27" s="25">
        <f t="shared" si="5"/>
        <v>0</v>
      </c>
      <c r="Z27" s="25">
        <f t="shared" si="5"/>
        <v>0</v>
      </c>
      <c r="AA27" s="25">
        <f t="shared" si="5"/>
        <v>0</v>
      </c>
      <c r="AB27" s="25">
        <f t="shared" si="5"/>
        <v>0</v>
      </c>
      <c r="AC27" s="25">
        <f t="shared" si="5"/>
        <v>0</v>
      </c>
      <c r="AD27" s="25">
        <f t="shared" si="5"/>
        <v>0</v>
      </c>
      <c r="AE27" s="25">
        <f t="shared" si="5"/>
        <v>0</v>
      </c>
      <c r="AF27" s="25">
        <f t="shared" si="5"/>
        <v>0</v>
      </c>
      <c r="AG27" s="25">
        <f>SUM(B27:AF27)</f>
        <v>0</v>
      </c>
    </row>
    <row r="28" spans="1:34" ht="13" x14ac:dyDescent="0.3">
      <c r="A28" s="26" t="s">
        <v>25</v>
      </c>
      <c r="B28" s="27">
        <f>B22+B27</f>
        <v>0</v>
      </c>
      <c r="C28" s="27">
        <f t="shared" ref="C28:AF28" si="6">C22+C27</f>
        <v>0</v>
      </c>
      <c r="D28" s="27">
        <f t="shared" si="6"/>
        <v>0</v>
      </c>
      <c r="E28" s="27">
        <f t="shared" si="6"/>
        <v>0</v>
      </c>
      <c r="F28" s="27">
        <f t="shared" si="6"/>
        <v>0</v>
      </c>
      <c r="G28" s="27">
        <f t="shared" si="6"/>
        <v>0</v>
      </c>
      <c r="H28" s="27">
        <f t="shared" si="6"/>
        <v>0</v>
      </c>
      <c r="I28" s="27">
        <f t="shared" si="6"/>
        <v>0</v>
      </c>
      <c r="J28" s="27">
        <f t="shared" si="6"/>
        <v>0</v>
      </c>
      <c r="K28" s="27">
        <f t="shared" si="6"/>
        <v>0</v>
      </c>
      <c r="L28" s="27">
        <f t="shared" si="6"/>
        <v>0</v>
      </c>
      <c r="M28" s="27">
        <f t="shared" si="6"/>
        <v>0</v>
      </c>
      <c r="N28" s="27">
        <f t="shared" si="6"/>
        <v>0</v>
      </c>
      <c r="O28" s="27">
        <f t="shared" si="6"/>
        <v>0</v>
      </c>
      <c r="P28" s="27">
        <f t="shared" si="6"/>
        <v>0</v>
      </c>
      <c r="Q28" s="27">
        <f t="shared" si="6"/>
        <v>0</v>
      </c>
      <c r="R28" s="27">
        <f t="shared" si="6"/>
        <v>0</v>
      </c>
      <c r="S28" s="27">
        <f t="shared" si="6"/>
        <v>0</v>
      </c>
      <c r="T28" s="27">
        <f t="shared" si="6"/>
        <v>0</v>
      </c>
      <c r="U28" s="27">
        <f t="shared" si="6"/>
        <v>0</v>
      </c>
      <c r="V28" s="27">
        <f t="shared" si="6"/>
        <v>0</v>
      </c>
      <c r="W28" s="27">
        <f t="shared" si="6"/>
        <v>0</v>
      </c>
      <c r="X28" s="27">
        <f t="shared" si="6"/>
        <v>0</v>
      </c>
      <c r="Y28" s="27">
        <f t="shared" si="6"/>
        <v>0</v>
      </c>
      <c r="Z28" s="27">
        <f t="shared" si="6"/>
        <v>0</v>
      </c>
      <c r="AA28" s="27">
        <f t="shared" si="6"/>
        <v>0</v>
      </c>
      <c r="AB28" s="27">
        <f t="shared" si="6"/>
        <v>0</v>
      </c>
      <c r="AC28" s="27">
        <f t="shared" si="6"/>
        <v>0</v>
      </c>
      <c r="AD28" s="27">
        <f t="shared" si="6"/>
        <v>0</v>
      </c>
      <c r="AE28" s="27">
        <f t="shared" si="6"/>
        <v>0</v>
      </c>
      <c r="AF28" s="27">
        <f t="shared" si="6"/>
        <v>0</v>
      </c>
      <c r="AG28" s="28">
        <f>AG27</f>
        <v>0</v>
      </c>
    </row>
    <row r="29" spans="1:34" ht="13" x14ac:dyDescent="0.3">
      <c r="A29" s="33"/>
      <c r="B29" s="34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7"/>
      <c r="AG29" s="32"/>
    </row>
    <row r="30" spans="1:34" ht="29.25" customHeight="1" x14ac:dyDescent="0.25">
      <c r="A30" s="97" t="s">
        <v>26</v>
      </c>
      <c r="B30" s="98"/>
      <c r="C30" s="99"/>
      <c r="D30" s="100"/>
      <c r="E30" s="100"/>
      <c r="F30" s="100"/>
      <c r="G30" s="100"/>
      <c r="H30" s="100"/>
      <c r="I30" s="100"/>
      <c r="J30" s="100"/>
      <c r="K30" s="100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1"/>
      <c r="AG30" s="35">
        <f>AG9-AG28</f>
        <v>0</v>
      </c>
    </row>
    <row r="32" spans="1:34" ht="17.25" customHeight="1" x14ac:dyDescent="0.25">
      <c r="A32" s="39" t="s">
        <v>27</v>
      </c>
      <c r="G32" s="102" t="s">
        <v>28</v>
      </c>
      <c r="H32" s="103"/>
      <c r="I32" s="103"/>
      <c r="J32" s="103"/>
      <c r="K32" s="103"/>
      <c r="L32" s="103"/>
      <c r="M32" s="104"/>
      <c r="Q32" s="7"/>
      <c r="AE32" s="4"/>
      <c r="AG32" t="s">
        <v>29</v>
      </c>
      <c r="AH32" s="7" t="s">
        <v>30</v>
      </c>
    </row>
    <row r="33" spans="1:34" x14ac:dyDescent="0.25">
      <c r="A33" s="51" t="str">
        <f>IF('1'!A33="","",'1'!A33)</f>
        <v/>
      </c>
      <c r="B33" s="38"/>
      <c r="C33" s="38"/>
      <c r="D33" s="38"/>
      <c r="G33" s="120" t="str">
        <f>IF('1'!G33:M33="","",'1'!G33:M33)</f>
        <v/>
      </c>
      <c r="H33" s="121"/>
      <c r="I33" s="121"/>
      <c r="J33" s="121"/>
      <c r="K33" s="121"/>
      <c r="L33" s="121"/>
      <c r="M33" s="122"/>
      <c r="AD33" s="2"/>
      <c r="AE33" s="2" t="s">
        <v>31</v>
      </c>
      <c r="AF33" s="2"/>
      <c r="AG33" s="29">
        <f>AG22</f>
        <v>0</v>
      </c>
      <c r="AH33" s="29">
        <f>'11'!AH33+'12'!AG33</f>
        <v>0</v>
      </c>
    </row>
    <row r="34" spans="1:34" x14ac:dyDescent="0.25">
      <c r="AE34" s="2" t="s">
        <v>20</v>
      </c>
      <c r="AF34" s="2"/>
      <c r="AG34" s="29">
        <f>AG27</f>
        <v>0</v>
      </c>
      <c r="AH34" s="29">
        <f>'11'!AH34+'12'!AG34</f>
        <v>0</v>
      </c>
    </row>
    <row r="35" spans="1:34" x14ac:dyDescent="0.25">
      <c r="A35" s="30"/>
      <c r="B35" s="30"/>
      <c r="C35" s="30"/>
      <c r="D35" s="30"/>
      <c r="G35" s="30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AE35" t="s">
        <v>9</v>
      </c>
      <c r="AG35" s="29">
        <f>AG33+AG34</f>
        <v>0</v>
      </c>
      <c r="AH35" s="29">
        <f>AH33+AH34</f>
        <v>0</v>
      </c>
    </row>
    <row r="36" spans="1:34" x14ac:dyDescent="0.25">
      <c r="A36" s="3" t="s">
        <v>32</v>
      </c>
      <c r="G36" s="3" t="s">
        <v>32</v>
      </c>
    </row>
    <row r="38" spans="1:34" x14ac:dyDescent="0.25">
      <c r="AG38" s="4"/>
    </row>
    <row r="40" spans="1:34" x14ac:dyDescent="0.25">
      <c r="AE40" s="2"/>
      <c r="AF40" s="2"/>
    </row>
    <row r="41" spans="1:34" x14ac:dyDescent="0.25">
      <c r="A41" s="2"/>
    </row>
  </sheetData>
  <sheetProtection algorithmName="SHA-512" hashValue="Dxrx6wV3izuoQnxB/R58RU2UvKnlgEQ/QLiNpoRv6udAhDlOF9vQABkMYv94l0uucewkRAhI2TRCHmHwrrsEFw==" saltValue="C75iUgPZRIiKBUAKiqdGHw==" spinCount="100000" sheet="1" objects="1" scenarios="1"/>
  <mergeCells count="16">
    <mergeCell ref="B2:V2"/>
    <mergeCell ref="H4:I4"/>
    <mergeCell ref="J4:K4"/>
    <mergeCell ref="B5:K5"/>
    <mergeCell ref="A6:C6"/>
    <mergeCell ref="D6:J6"/>
    <mergeCell ref="K6:S6"/>
    <mergeCell ref="T6:AA6"/>
    <mergeCell ref="A30:B30"/>
    <mergeCell ref="C30:AF30"/>
    <mergeCell ref="G32:M32"/>
    <mergeCell ref="G33:M33"/>
    <mergeCell ref="A7:C7"/>
    <mergeCell ref="D7:AA7"/>
    <mergeCell ref="A8:C8"/>
    <mergeCell ref="D8:AA8"/>
  </mergeCells>
  <conditionalFormatting sqref="B12:AF12">
    <cfRule type="containsText" dxfId="13" priority="30" operator="containsText" text="lø">
      <formula>NOT(ISERROR(SEARCH("lø",B12)))</formula>
    </cfRule>
    <cfRule type="containsText" dxfId="12" priority="31" operator="containsText" text="sø">
      <formula>NOT(ISERROR(SEARCH("sø",B12)))</formula>
    </cfRule>
  </conditionalFormatting>
  <conditionalFormatting sqref="B14:AF21">
    <cfRule type="expression" dxfId="11" priority="3">
      <formula>B$12="sø"</formula>
    </cfRule>
    <cfRule type="expression" dxfId="10" priority="4">
      <formula>B$12="lø"</formula>
    </cfRule>
  </conditionalFormatting>
  <conditionalFormatting sqref="B24:AF26">
    <cfRule type="expression" dxfId="9" priority="1">
      <formula>B$12="sø"</formula>
    </cfRule>
    <cfRule type="expression" dxfId="8" priority="2">
      <formula>B$12="lø"</formula>
    </cfRule>
  </conditionalFormatting>
  <conditionalFormatting sqref="B28:AF29">
    <cfRule type="cellIs" dxfId="7" priority="5" operator="greaterThan">
      <formula>24</formula>
    </cfRule>
  </conditionalFormatting>
  <conditionalFormatting sqref="I14">
    <cfRule type="expression" dxfId="6" priority="26">
      <formula>$H$12="sø"</formula>
    </cfRule>
    <cfRule type="expression" dxfId="5" priority="27">
      <formula>$H$12="lø"</formula>
    </cfRule>
  </conditionalFormatting>
  <conditionalFormatting sqref="I24:I26">
    <cfRule type="expression" dxfId="4" priority="8">
      <formula>$H$12="sø"</formula>
    </cfRule>
    <cfRule type="expression" dxfId="3" priority="9">
      <formula>$H$12="lø"</formula>
    </cfRule>
  </conditionalFormatting>
  <conditionalFormatting sqref="J14">
    <cfRule type="expression" dxfId="2" priority="24">
      <formula>J$12="sø"</formula>
    </cfRule>
    <cfRule type="expression" dxfId="1" priority="25">
      <formula>J$12="lø"</formula>
    </cfRule>
  </conditionalFormatting>
  <pageMargins left="0.47" right="0.38" top="0.81" bottom="0.65" header="0.51181102362204722" footer="0.3"/>
  <pageSetup paperSize="9" scale="53" pageOrder="overThenDown" orientation="landscape" r:id="rId1"/>
  <headerFooter alignWithMargins="0"/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5983D-5756-4BDF-B38D-A77E8FCB1C38}">
  <sheetPr codeName="Ark1"/>
  <dimension ref="A1:H62"/>
  <sheetViews>
    <sheetView workbookViewId="0">
      <selection activeCell="E5" sqref="E5"/>
    </sheetView>
  </sheetViews>
  <sheetFormatPr baseColWidth="10" defaultColWidth="10.81640625" defaultRowHeight="12.5" x14ac:dyDescent="0.25"/>
  <cols>
    <col min="1" max="1" width="38.81640625" customWidth="1"/>
    <col min="2" max="2" width="32.54296875" customWidth="1"/>
    <col min="3" max="3" width="18.54296875" customWidth="1"/>
    <col min="4" max="4" width="34.453125" customWidth="1"/>
    <col min="5" max="5" width="35.26953125" customWidth="1"/>
    <col min="6" max="8" width="11.453125" customWidth="1"/>
  </cols>
  <sheetData>
    <row r="1" spans="1:8" ht="64.5" customHeight="1" thickTop="1" x14ac:dyDescent="0.25">
      <c r="A1" s="58" t="s">
        <v>33</v>
      </c>
      <c r="B1" s="124" t="s">
        <v>34</v>
      </c>
      <c r="C1" s="126">
        <f>'1'!H4</f>
        <v>2026</v>
      </c>
      <c r="D1" s="89" t="str">
        <f>IF(B59&gt;215,"Advarsel: Det er registrert mer enn 215 arbeidsdager i løpet av året","")</f>
        <v/>
      </c>
      <c r="E1" s="89"/>
    </row>
    <row r="2" spans="1:8" ht="34.5" customHeight="1" thickBot="1" x14ac:dyDescent="0.3">
      <c r="A2" s="59" t="s">
        <v>35</v>
      </c>
      <c r="B2" s="125"/>
      <c r="C2" s="127"/>
    </row>
    <row r="3" spans="1:8" ht="13.5" thickTop="1" thickBot="1" x14ac:dyDescent="0.3">
      <c r="A3" s="60"/>
    </row>
    <row r="4" spans="1:8" ht="13.5" thickTop="1" thickBot="1" x14ac:dyDescent="0.3">
      <c r="A4" s="61" t="s">
        <v>36</v>
      </c>
      <c r="B4" s="62" t="str">
        <f>'1'!D6</f>
        <v>Write title here</v>
      </c>
      <c r="C4" s="63" t="s">
        <v>37</v>
      </c>
      <c r="D4" s="94" t="str">
        <f>'1'!T6</f>
        <v>Write grant agreement number here</v>
      </c>
    </row>
    <row r="5" spans="1:8" ht="13.5" thickTop="1" thickBot="1" x14ac:dyDescent="0.3">
      <c r="A5" s="64" t="s">
        <v>38</v>
      </c>
      <c r="B5" s="128"/>
      <c r="C5" s="129"/>
      <c r="D5" s="130"/>
    </row>
    <row r="6" spans="1:8" ht="13" thickTop="1" x14ac:dyDescent="0.25">
      <c r="A6" s="131" t="s">
        <v>39</v>
      </c>
      <c r="B6" s="133" t="str">
        <f>'1'!D8</f>
        <v>Write name here</v>
      </c>
      <c r="C6" s="65" t="s">
        <v>40</v>
      </c>
      <c r="D6" s="135"/>
    </row>
    <row r="7" spans="1:8" ht="27.5" thickBot="1" x14ac:dyDescent="0.3">
      <c r="A7" s="132"/>
      <c r="B7" s="134"/>
      <c r="C7" s="66" t="s">
        <v>41</v>
      </c>
      <c r="D7" s="136"/>
    </row>
    <row r="8" spans="1:8" ht="13.5" thickTop="1" thickBot="1" x14ac:dyDescent="0.3">
      <c r="A8" s="68"/>
    </row>
    <row r="9" spans="1:8" ht="21.5" thickTop="1" x14ac:dyDescent="0.25">
      <c r="A9" s="137" t="s">
        <v>42</v>
      </c>
      <c r="B9" s="69" t="s">
        <v>43</v>
      </c>
      <c r="C9" s="71" t="s">
        <v>44</v>
      </c>
      <c r="D9" s="139" t="s">
        <v>45</v>
      </c>
      <c r="E9" s="139" t="s">
        <v>46</v>
      </c>
    </row>
    <row r="10" spans="1:8" ht="13" thickBot="1" x14ac:dyDescent="0.3">
      <c r="A10" s="138"/>
      <c r="B10" s="70" t="s">
        <v>47</v>
      </c>
      <c r="C10" s="70" t="s">
        <v>48</v>
      </c>
      <c r="D10" s="140"/>
      <c r="E10" s="140"/>
    </row>
    <row r="11" spans="1:8" ht="13" thickTop="1" x14ac:dyDescent="0.25">
      <c r="A11" s="141" t="s">
        <v>49</v>
      </c>
      <c r="B11" s="144">
        <f>MROUND('1'!AG22/8,0.5)</f>
        <v>0</v>
      </c>
      <c r="C11" s="144" t="str">
        <f>IF('1'!AG14&gt;0,'1'!A14&amp;"; ","")&amp;IF('1'!AG15&gt;0,'1'!A15&amp;"; ","")&amp;IF('1'!AG16&gt;0,'1'!A16&amp;"; ","")&amp;IF('1'!AG17&gt;0,'1'!A17&amp;"; ","")&amp;IF('1'!AG18&gt;0,'1'!A18&amp;"; ","")&amp;IF('1'!AG19&gt;0,'1'!A19&amp;"; ","")&amp;IF('1'!AG20&gt;0,'1'!A20&amp;"; ","")&amp;IF('1'!AG21&gt;0,'1'!A21&amp;"; ","")</f>
        <v/>
      </c>
      <c r="D11" s="67" t="s">
        <v>50</v>
      </c>
      <c r="E11" s="67" t="s">
        <v>51</v>
      </c>
    </row>
    <row r="12" spans="1:8" x14ac:dyDescent="0.25">
      <c r="A12" s="142"/>
      <c r="B12" s="145"/>
      <c r="C12" s="145"/>
      <c r="D12" s="72"/>
      <c r="E12" s="67" t="s">
        <v>50</v>
      </c>
    </row>
    <row r="13" spans="1:8" x14ac:dyDescent="0.25">
      <c r="A13" s="142"/>
      <c r="B13" s="145"/>
      <c r="C13" s="145"/>
      <c r="D13" s="72"/>
      <c r="E13" s="74"/>
    </row>
    <row r="14" spans="1:8" ht="57" customHeight="1" thickBot="1" x14ac:dyDescent="0.3">
      <c r="A14" s="143"/>
      <c r="B14" s="146"/>
      <c r="C14" s="146"/>
      <c r="D14" s="73" t="s">
        <v>52</v>
      </c>
      <c r="E14" s="75" t="s">
        <v>53</v>
      </c>
      <c r="F14" s="7"/>
      <c r="G14" s="81"/>
      <c r="H14" s="7"/>
    </row>
    <row r="15" spans="1:8" ht="13" thickTop="1" x14ac:dyDescent="0.25">
      <c r="A15" s="141" t="s">
        <v>54</v>
      </c>
      <c r="B15" s="144">
        <f>MROUND('2'!AG22/8,0.5)</f>
        <v>0</v>
      </c>
      <c r="C15" s="144" t="str">
        <f>IF('2'!AG14&gt;0,'2'!A14&amp;"; ","")&amp;IF('2'!AG15&gt;0,'2'!A15&amp;"; ","")&amp;IF('2'!AG16&gt;0,'2'!A16&amp;"; ","")&amp;IF('2'!AG17&gt;0,'2'!A17&amp;"; ","")&amp;IF('2'!AG18&gt;0,'2'!A18&amp;"; ","")&amp;IF('2'!AG19&gt;0,'2'!A19&amp;"; ","")&amp;IF('2'!AG20&gt;0,'2'!A20&amp;"; ","")&amp;IF('2'!AG21&gt;0,'2'!A21&amp;"; ","")</f>
        <v/>
      </c>
      <c r="D15" s="67" t="s">
        <v>50</v>
      </c>
      <c r="E15" s="67" t="s">
        <v>51</v>
      </c>
    </row>
    <row r="16" spans="1:8" x14ac:dyDescent="0.25">
      <c r="A16" s="142"/>
      <c r="B16" s="145"/>
      <c r="C16" s="145"/>
      <c r="D16" s="72"/>
      <c r="E16" s="67" t="s">
        <v>50</v>
      </c>
    </row>
    <row r="17" spans="1:8" x14ac:dyDescent="0.25">
      <c r="A17" s="142"/>
      <c r="B17" s="145"/>
      <c r="C17" s="145"/>
      <c r="D17" s="72"/>
      <c r="E17" s="74"/>
    </row>
    <row r="18" spans="1:8" ht="13" thickBot="1" x14ac:dyDescent="0.3">
      <c r="A18" s="143"/>
      <c r="B18" s="146"/>
      <c r="C18" s="146"/>
      <c r="D18" s="73" t="s">
        <v>52</v>
      </c>
      <c r="E18" s="75" t="s">
        <v>53</v>
      </c>
      <c r="F18" s="7"/>
      <c r="G18" s="81"/>
      <c r="H18" s="7"/>
    </row>
    <row r="19" spans="1:8" ht="13" thickTop="1" x14ac:dyDescent="0.25">
      <c r="A19" s="141" t="s">
        <v>55</v>
      </c>
      <c r="B19" s="144">
        <f>MROUND('3'!AG22/8,0.5)</f>
        <v>0</v>
      </c>
      <c r="C19" s="144" t="str">
        <f>IF('3'!AG14&gt;0,'3'!A14&amp;"; ","")&amp;IF('3'!AG15&gt;0,'3'!A15&amp;"; ","")&amp;IF('3'!AG16&gt;0,'3'!A16&amp;"; ","")&amp;IF('3'!AG17&gt;0,'3'!A17&amp;"; ","")&amp;IF('3'!AG18&gt;0,'3'!A18&amp;"; ","")&amp;IF('3'!AG19&gt;0,'3'!A19&amp;"; ","")&amp;IF('3'!AG20&gt;0,'3'!A20&amp;"; ","")&amp;IF('3'!AG21&gt;0,'3'!A21&amp;"; ","")</f>
        <v/>
      </c>
      <c r="D19" s="67" t="s">
        <v>50</v>
      </c>
      <c r="E19" s="67" t="s">
        <v>51</v>
      </c>
    </row>
    <row r="20" spans="1:8" x14ac:dyDescent="0.25">
      <c r="A20" s="142"/>
      <c r="B20" s="145"/>
      <c r="C20" s="145"/>
      <c r="D20" s="72"/>
      <c r="E20" s="67" t="s">
        <v>50</v>
      </c>
    </row>
    <row r="21" spans="1:8" x14ac:dyDescent="0.25">
      <c r="A21" s="142"/>
      <c r="B21" s="145"/>
      <c r="C21" s="145"/>
      <c r="D21" s="72"/>
      <c r="E21" s="74"/>
    </row>
    <row r="22" spans="1:8" ht="13" thickBot="1" x14ac:dyDescent="0.3">
      <c r="A22" s="143"/>
      <c r="B22" s="146"/>
      <c r="C22" s="146"/>
      <c r="D22" s="73" t="s">
        <v>52</v>
      </c>
      <c r="E22" s="75" t="s">
        <v>53</v>
      </c>
      <c r="F22" s="7"/>
      <c r="G22" s="81"/>
      <c r="H22" s="7"/>
    </row>
    <row r="23" spans="1:8" ht="13" thickTop="1" x14ac:dyDescent="0.25">
      <c r="A23" s="141" t="s">
        <v>56</v>
      </c>
      <c r="B23" s="144">
        <f>MROUND('4'!AG22/8,0.5)</f>
        <v>0</v>
      </c>
      <c r="C23" s="144" t="str">
        <f>IF('4'!AG14&gt;0,'4'!A14&amp;"; ","")&amp;IF('4'!AG15&gt;0,'4'!A15&amp;"; ","")&amp;IF('4'!AG16&gt;0,'4'!A16&amp;"; ","")&amp;IF('4'!AG17&gt;0,'4'!A17&amp;"; ","")&amp;IF('4'!AG18&gt;0,'4'!A18&amp;"; ","")&amp;IF('4'!AG19&gt;0,'4'!A19&amp;"; ","")&amp;IF('4'!AG20&gt;0,'4'!A20&amp;"; ","")&amp;IF('4'!AG21&gt;0,'4'!A21&amp;"; ","")</f>
        <v/>
      </c>
      <c r="D23" s="67" t="s">
        <v>50</v>
      </c>
      <c r="E23" s="67" t="s">
        <v>51</v>
      </c>
    </row>
    <row r="24" spans="1:8" x14ac:dyDescent="0.25">
      <c r="A24" s="142"/>
      <c r="B24" s="145"/>
      <c r="C24" s="145"/>
      <c r="D24" s="72"/>
      <c r="E24" s="67" t="s">
        <v>50</v>
      </c>
    </row>
    <row r="25" spans="1:8" x14ac:dyDescent="0.25">
      <c r="A25" s="142"/>
      <c r="B25" s="145"/>
      <c r="C25" s="145"/>
      <c r="D25" s="72"/>
      <c r="E25" s="74"/>
    </row>
    <row r="26" spans="1:8" ht="13" thickBot="1" x14ac:dyDescent="0.3">
      <c r="A26" s="143"/>
      <c r="B26" s="146"/>
      <c r="C26" s="146"/>
      <c r="D26" s="73" t="s">
        <v>52</v>
      </c>
      <c r="E26" s="75" t="s">
        <v>53</v>
      </c>
      <c r="F26" s="7"/>
      <c r="G26" s="81"/>
      <c r="H26" s="7"/>
    </row>
    <row r="27" spans="1:8" ht="13" thickTop="1" x14ac:dyDescent="0.25">
      <c r="A27" s="141" t="s">
        <v>57</v>
      </c>
      <c r="B27" s="144">
        <f>MROUND('5'!AG22/8,0.5)</f>
        <v>0</v>
      </c>
      <c r="C27" s="144" t="str">
        <f>IF('5'!AG14&gt;0,'5'!A14&amp;"; ","")&amp;IF('5'!AG15&gt;0,'5'!A15&amp;"; ","")&amp;IF('5'!AG16&gt;0,'5'!A16&amp;"; ","")&amp;IF('5'!AG17&gt;0,'5'!A17&amp;"; ","")&amp;IF('5'!AG18&gt;0,'5'!A18&amp;"; ","")&amp;IF('5'!AG19&gt;0,'5'!A19&amp;"; ","")&amp;IF('5'!AG20&gt;0,'5'!A20&amp;"; ","")&amp;IF('5'!AG21&gt;0,'5'!A21&amp;"; ","")</f>
        <v/>
      </c>
      <c r="D27" s="67" t="s">
        <v>50</v>
      </c>
      <c r="E27" s="67" t="s">
        <v>51</v>
      </c>
    </row>
    <row r="28" spans="1:8" x14ac:dyDescent="0.25">
      <c r="A28" s="142"/>
      <c r="B28" s="145"/>
      <c r="C28" s="145"/>
      <c r="D28" s="72"/>
      <c r="E28" s="67" t="s">
        <v>50</v>
      </c>
    </row>
    <row r="29" spans="1:8" x14ac:dyDescent="0.25">
      <c r="A29" s="142"/>
      <c r="B29" s="145"/>
      <c r="C29" s="145"/>
      <c r="D29" s="72"/>
      <c r="E29" s="74"/>
    </row>
    <row r="30" spans="1:8" ht="13" thickBot="1" x14ac:dyDescent="0.3">
      <c r="A30" s="143"/>
      <c r="B30" s="146"/>
      <c r="C30" s="146"/>
      <c r="D30" s="73" t="s">
        <v>52</v>
      </c>
      <c r="E30" s="75" t="s">
        <v>53</v>
      </c>
      <c r="F30" s="7"/>
      <c r="G30" s="81"/>
      <c r="H30" s="7"/>
    </row>
    <row r="31" spans="1:8" ht="13" thickTop="1" x14ac:dyDescent="0.25">
      <c r="A31" s="141" t="s">
        <v>58</v>
      </c>
      <c r="B31" s="144">
        <f>MROUND('6'!AG22/8,0.5)</f>
        <v>0</v>
      </c>
      <c r="C31" s="144" t="str">
        <f>IF('6'!AG14&gt;0,'6'!A14&amp;"; ","")&amp;IF('6'!AG15&gt;0,'6'!A15&amp;"; ","")&amp;IF('6'!AG16&gt;0,'6'!A16&amp;"; ","")&amp;IF('6'!AG17&gt;0,'6'!A17&amp;"; ","")&amp;IF('6'!AG18&gt;0,'6'!A18&amp;"; ","")&amp;IF('6'!AG19&gt;0,'6'!A19&amp;"; ","")&amp;IF('6'!AG20&gt;0,'6'!A20&amp;"; ","")&amp;IF('6'!AG21&gt;0,'6'!A21&amp;"; ","")</f>
        <v/>
      </c>
      <c r="D31" s="67" t="s">
        <v>50</v>
      </c>
      <c r="E31" s="67" t="s">
        <v>51</v>
      </c>
    </row>
    <row r="32" spans="1:8" x14ac:dyDescent="0.25">
      <c r="A32" s="142"/>
      <c r="B32" s="145"/>
      <c r="C32" s="145"/>
      <c r="D32" s="72"/>
      <c r="E32" s="67" t="s">
        <v>50</v>
      </c>
    </row>
    <row r="33" spans="1:8" x14ac:dyDescent="0.25">
      <c r="A33" s="142"/>
      <c r="B33" s="145"/>
      <c r="C33" s="145"/>
      <c r="D33" s="72"/>
      <c r="E33" s="74"/>
    </row>
    <row r="34" spans="1:8" ht="13" thickBot="1" x14ac:dyDescent="0.3">
      <c r="A34" s="143"/>
      <c r="B34" s="146"/>
      <c r="C34" s="146"/>
      <c r="D34" s="73" t="s">
        <v>52</v>
      </c>
      <c r="E34" s="75" t="s">
        <v>53</v>
      </c>
      <c r="F34" s="7"/>
      <c r="G34" s="81"/>
      <c r="H34" s="7"/>
    </row>
    <row r="35" spans="1:8" ht="13" thickTop="1" x14ac:dyDescent="0.25">
      <c r="A35" s="141" t="s">
        <v>59</v>
      </c>
      <c r="B35" s="144">
        <f>MROUND('7'!AG22/8,0.5)</f>
        <v>0</v>
      </c>
      <c r="C35" s="144" t="str">
        <f>IF('7'!AG14&gt;0,'7'!A14&amp;"; ","")&amp;IF('7'!AG15&gt;0,'7'!A15&amp;"; ","")&amp;IF('7'!AG16&gt;0,'7'!A16&amp;"; ","")&amp;IF('7'!AG17&gt;0,'7'!A17&amp;"; ","")&amp;IF('7'!AG18&gt;0,'7'!A18&amp;"; ","")&amp;IF('7'!AG19&gt;0,'7'!A19&amp;"; ","")&amp;IF('7'!AG20&gt;0,'7'!A20&amp;"; ","")&amp;IF('7'!AG21&gt;0,'7'!A21&amp;"; ","")</f>
        <v/>
      </c>
      <c r="D35" s="67" t="s">
        <v>50</v>
      </c>
      <c r="E35" s="67" t="s">
        <v>51</v>
      </c>
    </row>
    <row r="36" spans="1:8" x14ac:dyDescent="0.25">
      <c r="A36" s="142"/>
      <c r="B36" s="145"/>
      <c r="C36" s="145"/>
      <c r="D36" s="72"/>
      <c r="E36" s="67" t="s">
        <v>50</v>
      </c>
    </row>
    <row r="37" spans="1:8" x14ac:dyDescent="0.25">
      <c r="A37" s="142"/>
      <c r="B37" s="145"/>
      <c r="C37" s="145"/>
      <c r="D37" s="72"/>
      <c r="E37" s="74"/>
    </row>
    <row r="38" spans="1:8" ht="13" thickBot="1" x14ac:dyDescent="0.3">
      <c r="A38" s="143"/>
      <c r="B38" s="146"/>
      <c r="C38" s="146"/>
      <c r="D38" s="73" t="s">
        <v>52</v>
      </c>
      <c r="E38" s="75" t="s">
        <v>53</v>
      </c>
      <c r="F38" s="7"/>
      <c r="G38" s="81"/>
      <c r="H38" s="7"/>
    </row>
    <row r="39" spans="1:8" ht="13" thickTop="1" x14ac:dyDescent="0.25">
      <c r="A39" s="141" t="s">
        <v>60</v>
      </c>
      <c r="B39" s="144">
        <f>MROUND('8'!AG22/8,0.5)</f>
        <v>0</v>
      </c>
      <c r="C39" s="144" t="str">
        <f>IF('8'!AG14&gt;0,'8'!A14&amp;"; ","")&amp;IF('8'!AG15&gt;0,'8'!A15&amp;"; ","")&amp;IF('8'!AG16&gt;0,'8'!A16&amp;"; ","")&amp;IF('8'!AG17&gt;0,'8'!A17&amp;"; ","")&amp;IF('8'!AG18&gt;0,'8'!A18&amp;"; ","")&amp;IF('8'!AG19&gt;0,'8'!A19&amp;"; ","")&amp;IF('8'!AG20&gt;0,'8'!A20&amp;"; ","")&amp;IF('8'!AG21&gt;0,'8'!A21&amp;"; ","")</f>
        <v/>
      </c>
      <c r="D39" s="67" t="s">
        <v>50</v>
      </c>
      <c r="E39" s="67" t="s">
        <v>51</v>
      </c>
    </row>
    <row r="40" spans="1:8" x14ac:dyDescent="0.25">
      <c r="A40" s="142"/>
      <c r="B40" s="145"/>
      <c r="C40" s="145"/>
      <c r="D40" s="72"/>
      <c r="E40" s="67" t="s">
        <v>50</v>
      </c>
    </row>
    <row r="41" spans="1:8" x14ac:dyDescent="0.25">
      <c r="A41" s="142"/>
      <c r="B41" s="145"/>
      <c r="C41" s="145"/>
      <c r="D41" s="72"/>
      <c r="E41" s="74"/>
    </row>
    <row r="42" spans="1:8" ht="13" thickBot="1" x14ac:dyDescent="0.3">
      <c r="A42" s="143"/>
      <c r="B42" s="146"/>
      <c r="C42" s="146"/>
      <c r="D42" s="73" t="s">
        <v>52</v>
      </c>
      <c r="E42" s="75" t="s">
        <v>53</v>
      </c>
      <c r="F42" s="7"/>
      <c r="G42" s="81"/>
      <c r="H42" s="7"/>
    </row>
    <row r="43" spans="1:8" ht="13" thickTop="1" x14ac:dyDescent="0.25">
      <c r="A43" s="141" t="s">
        <v>61</v>
      </c>
      <c r="B43" s="144">
        <f>MROUND('9'!AG22/8,0.5)</f>
        <v>0</v>
      </c>
      <c r="C43" s="144" t="str">
        <f>IF('9'!AG14&gt;0,'9'!A14&amp;"; ","")&amp;IF('9'!AG15&gt;0,'9'!A15&amp;"; ","")&amp;IF('9'!AG16&gt;0,'9'!A16&amp;"; ","")&amp;IF('9'!AG17&gt;0,'9'!A17&amp;"; ","")&amp;IF('9'!AG18&gt;0,'9'!A18&amp;"; ","")&amp;IF('9'!AG19&gt;0,'9'!A19&amp;"; ","")&amp;IF('9'!AG20&gt;0,'9'!A20&amp;"; ","")&amp;IF('9'!AG21&gt;0,'9'!A21&amp;"; ","")</f>
        <v/>
      </c>
      <c r="D43" s="67" t="s">
        <v>50</v>
      </c>
      <c r="E43" s="67" t="s">
        <v>51</v>
      </c>
    </row>
    <row r="44" spans="1:8" x14ac:dyDescent="0.25">
      <c r="A44" s="142"/>
      <c r="B44" s="145"/>
      <c r="C44" s="145"/>
      <c r="D44" s="72"/>
      <c r="E44" s="67" t="s">
        <v>50</v>
      </c>
    </row>
    <row r="45" spans="1:8" x14ac:dyDescent="0.25">
      <c r="A45" s="142"/>
      <c r="B45" s="145"/>
      <c r="C45" s="145"/>
      <c r="D45" s="72"/>
      <c r="E45" s="74"/>
    </row>
    <row r="46" spans="1:8" ht="13" thickBot="1" x14ac:dyDescent="0.3">
      <c r="A46" s="143"/>
      <c r="B46" s="146"/>
      <c r="C46" s="146"/>
      <c r="D46" s="73" t="s">
        <v>52</v>
      </c>
      <c r="E46" s="75" t="s">
        <v>53</v>
      </c>
      <c r="F46" s="7"/>
      <c r="G46" s="81"/>
      <c r="H46" s="7"/>
    </row>
    <row r="47" spans="1:8" ht="13" thickTop="1" x14ac:dyDescent="0.25">
      <c r="A47" s="141" t="s">
        <v>62</v>
      </c>
      <c r="B47" s="144">
        <f>MROUND('10'!AG22/8,0.5)</f>
        <v>0</v>
      </c>
      <c r="C47" s="144" t="str">
        <f>IF('10'!AG14&gt;0,'10'!A14&amp;"; ","")&amp;IF('10'!AG15&gt;0,'10'!A15&amp;"; ","")&amp;IF('10'!AG16&gt;0,'10'!A16&amp;"; ","")&amp;IF('10'!AG17&gt;0,'10'!A17&amp;"; ","")&amp;IF('10'!AG18&gt;0,'10'!A18&amp;"; ","")&amp;IF('10'!AG19&gt;0,'10'!A19&amp;"; ","")&amp;IF('10'!AG20&gt;0,'10'!A20&amp;"; ","")&amp;IF('10'!AG21&gt;0,'10'!A21&amp;"; ","")</f>
        <v/>
      </c>
      <c r="D47" s="67" t="s">
        <v>50</v>
      </c>
      <c r="E47" s="67" t="s">
        <v>51</v>
      </c>
    </row>
    <row r="48" spans="1:8" x14ac:dyDescent="0.25">
      <c r="A48" s="142"/>
      <c r="B48" s="145"/>
      <c r="C48" s="145"/>
      <c r="D48" s="72"/>
      <c r="E48" s="67" t="s">
        <v>50</v>
      </c>
    </row>
    <row r="49" spans="1:8" x14ac:dyDescent="0.25">
      <c r="A49" s="142"/>
      <c r="B49" s="145"/>
      <c r="C49" s="145"/>
      <c r="D49" s="72"/>
      <c r="E49" s="74"/>
    </row>
    <row r="50" spans="1:8" ht="13" thickBot="1" x14ac:dyDescent="0.3">
      <c r="A50" s="143"/>
      <c r="B50" s="146"/>
      <c r="C50" s="146"/>
      <c r="D50" s="73" t="s">
        <v>52</v>
      </c>
      <c r="E50" s="75" t="s">
        <v>53</v>
      </c>
      <c r="F50" s="7"/>
      <c r="G50" s="81"/>
      <c r="H50" s="7"/>
    </row>
    <row r="51" spans="1:8" ht="13" thickTop="1" x14ac:dyDescent="0.25">
      <c r="A51" s="141" t="s">
        <v>63</v>
      </c>
      <c r="B51" s="144">
        <f>MROUND('11'!AG22/8,0.5)</f>
        <v>0</v>
      </c>
      <c r="C51" s="144" t="str">
        <f>IF('11'!AG14&gt;0,'11'!A14&amp;"; ","")&amp;IF('11'!AG15&gt;0,'11'!A15&amp;"; ","")&amp;IF('11'!AG16&gt;0,'11'!A16&amp;"; ","")&amp;IF('11'!AG17&gt;0,'11'!A17&amp;"; ","")&amp;IF('11'!AG18&gt;0,'11'!A18&amp;"; ","")&amp;IF('11'!AG19&gt;0,'11'!A19&amp;"; ","")&amp;IF('11'!AG20&gt;0,'11'!A20&amp;"; ","")&amp;IF('11'!AG21&gt;0,'11'!A21&amp;"; ","")</f>
        <v/>
      </c>
      <c r="D51" s="67" t="s">
        <v>50</v>
      </c>
      <c r="E51" s="67" t="s">
        <v>51</v>
      </c>
    </row>
    <row r="52" spans="1:8" x14ac:dyDescent="0.25">
      <c r="A52" s="142"/>
      <c r="B52" s="145"/>
      <c r="C52" s="145"/>
      <c r="D52" s="72"/>
      <c r="E52" s="67" t="s">
        <v>50</v>
      </c>
    </row>
    <row r="53" spans="1:8" x14ac:dyDescent="0.25">
      <c r="A53" s="142"/>
      <c r="B53" s="145"/>
      <c r="C53" s="145"/>
      <c r="D53" s="72"/>
      <c r="E53" s="74"/>
    </row>
    <row r="54" spans="1:8" ht="13" thickBot="1" x14ac:dyDescent="0.3">
      <c r="A54" s="143"/>
      <c r="B54" s="146"/>
      <c r="C54" s="146"/>
      <c r="D54" s="73" t="s">
        <v>52</v>
      </c>
      <c r="E54" s="75" t="s">
        <v>53</v>
      </c>
      <c r="F54" s="7"/>
      <c r="G54" s="81"/>
      <c r="H54" s="7"/>
    </row>
    <row r="55" spans="1:8" ht="13" thickTop="1" x14ac:dyDescent="0.25">
      <c r="A55" s="141" t="s">
        <v>64</v>
      </c>
      <c r="B55" s="144">
        <f>MROUND('12'!AG22/8,0.5)</f>
        <v>0</v>
      </c>
      <c r="C55" s="144" t="str">
        <f>IF('12'!AG14&gt;0,'12'!A14&amp;"; ","")&amp;IF('12'!AG15&gt;0,'12'!A15&amp;"; ","")&amp;IF('12'!AG16&gt;0,'12'!A16&amp;"; ","")&amp;IF('12'!AG17&gt;0,'12'!A17&amp;"; ","")&amp;IF('12'!AG18&gt;0,'12'!A18&amp;"; ","")&amp;IF('12'!AG19&gt;0,'12'!A19&amp;"; ","")&amp;IF('12'!AG20&gt;0,'12'!A20&amp;"; ","")&amp;IF('12'!AG21&gt;0,'12'!A21&amp;"; ","")</f>
        <v/>
      </c>
      <c r="D55" s="67" t="s">
        <v>50</v>
      </c>
      <c r="E55" s="67" t="s">
        <v>51</v>
      </c>
    </row>
    <row r="56" spans="1:8" x14ac:dyDescent="0.25">
      <c r="A56" s="142"/>
      <c r="B56" s="145"/>
      <c r="C56" s="145"/>
      <c r="D56" s="72"/>
      <c r="E56" s="67" t="s">
        <v>50</v>
      </c>
    </row>
    <row r="57" spans="1:8" x14ac:dyDescent="0.25">
      <c r="A57" s="142"/>
      <c r="B57" s="145"/>
      <c r="C57" s="145"/>
      <c r="D57" s="72"/>
      <c r="E57" s="74"/>
    </row>
    <row r="58" spans="1:8" ht="13" thickBot="1" x14ac:dyDescent="0.3">
      <c r="A58" s="143"/>
      <c r="B58" s="146"/>
      <c r="C58" s="146"/>
      <c r="D58" s="73" t="s">
        <v>52</v>
      </c>
      <c r="E58" s="75" t="s">
        <v>53</v>
      </c>
      <c r="F58" s="7"/>
      <c r="G58" s="81"/>
      <c r="H58" s="7"/>
    </row>
    <row r="59" spans="1:8" ht="13.5" thickTop="1" thickBot="1" x14ac:dyDescent="0.3">
      <c r="A59" s="76" t="s">
        <v>65</v>
      </c>
      <c r="B59" s="77">
        <f>SUM(B11:B58)</f>
        <v>0</v>
      </c>
      <c r="C59" s="147"/>
      <c r="D59" s="148"/>
      <c r="E59" s="148"/>
    </row>
    <row r="60" spans="1:8" ht="13" thickTop="1" x14ac:dyDescent="0.25"/>
    <row r="61" spans="1:8" x14ac:dyDescent="0.25">
      <c r="A61" s="78"/>
    </row>
    <row r="62" spans="1:8" x14ac:dyDescent="0.25">
      <c r="A62" s="79" t="s">
        <v>66</v>
      </c>
      <c r="B62" s="80" t="s">
        <v>67</v>
      </c>
    </row>
  </sheetData>
  <mergeCells count="46">
    <mergeCell ref="A55:A58"/>
    <mergeCell ref="B55:B58"/>
    <mergeCell ref="C55:C58"/>
    <mergeCell ref="C59:E59"/>
    <mergeCell ref="A47:A50"/>
    <mergeCell ref="B47:B50"/>
    <mergeCell ref="C47:C50"/>
    <mergeCell ref="A51:A54"/>
    <mergeCell ref="B51:B54"/>
    <mergeCell ref="C51:C54"/>
    <mergeCell ref="A39:A42"/>
    <mergeCell ref="B39:B42"/>
    <mergeCell ref="C39:C42"/>
    <mergeCell ref="A43:A46"/>
    <mergeCell ref="B43:B46"/>
    <mergeCell ref="C43:C46"/>
    <mergeCell ref="A31:A34"/>
    <mergeCell ref="B31:B34"/>
    <mergeCell ref="C31:C34"/>
    <mergeCell ref="A35:A38"/>
    <mergeCell ref="B35:B38"/>
    <mergeCell ref="C35:C38"/>
    <mergeCell ref="A23:A26"/>
    <mergeCell ref="B23:B26"/>
    <mergeCell ref="C23:C26"/>
    <mergeCell ref="A27:A30"/>
    <mergeCell ref="B27:B30"/>
    <mergeCell ref="C27:C30"/>
    <mergeCell ref="A15:A18"/>
    <mergeCell ref="B15:B18"/>
    <mergeCell ref="C15:C18"/>
    <mergeCell ref="A19:A22"/>
    <mergeCell ref="B19:B22"/>
    <mergeCell ref="C19:C22"/>
    <mergeCell ref="A9:A10"/>
    <mergeCell ref="D9:D10"/>
    <mergeCell ref="E9:E10"/>
    <mergeCell ref="A11:A14"/>
    <mergeCell ref="B11:B14"/>
    <mergeCell ref="C11:C14"/>
    <mergeCell ref="B1:B2"/>
    <mergeCell ref="C1:C2"/>
    <mergeCell ref="B5:D5"/>
    <mergeCell ref="A6:A7"/>
    <mergeCell ref="B6:B7"/>
    <mergeCell ref="D6:D7"/>
  </mergeCells>
  <conditionalFormatting sqref="D1:E1">
    <cfRule type="expression" dxfId="0" priority="1">
      <formula>$B$59&gt;215</formula>
    </cfRule>
  </conditionalFormatting>
  <hyperlinks>
    <hyperlink ref="B9" location="_ftn1" display="_ftn1" xr:uid="{CD344DC4-0FA2-4DD5-8271-3EADE8F0B294}"/>
    <hyperlink ref="A62" location="_ftnref1" display="_ftnref1" xr:uid="{62B987C3-A32F-41E0-B422-EB56F54A4C5B}"/>
  </hyperlink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">
    <pageSetUpPr fitToPage="1"/>
  </sheetPr>
  <dimension ref="A1:A42"/>
  <sheetViews>
    <sheetView showGridLines="0" zoomScale="85" zoomScaleNormal="85" workbookViewId="0">
      <selection activeCell="A30" sqref="A30"/>
    </sheetView>
  </sheetViews>
  <sheetFormatPr baseColWidth="10" defaultColWidth="9.1796875" defaultRowHeight="14" x14ac:dyDescent="0.3"/>
  <cols>
    <col min="1" max="1" width="253.7265625" style="16" customWidth="1"/>
    <col min="2" max="16384" width="9.1796875" style="16"/>
  </cols>
  <sheetData>
    <row r="1" spans="1:1" ht="15.5" x14ac:dyDescent="0.3">
      <c r="A1" s="40" t="s">
        <v>68</v>
      </c>
    </row>
    <row r="2" spans="1:1" ht="14.5" x14ac:dyDescent="0.3">
      <c r="A2" s="41"/>
    </row>
    <row r="3" spans="1:1" ht="14.5" x14ac:dyDescent="0.3">
      <c r="A3" s="41" t="s">
        <v>69</v>
      </c>
    </row>
    <row r="4" spans="1:1" ht="14.5" x14ac:dyDescent="0.3">
      <c r="A4" s="42" t="s">
        <v>70</v>
      </c>
    </row>
    <row r="5" spans="1:1" ht="14.5" x14ac:dyDescent="0.3">
      <c r="A5" s="42" t="s">
        <v>71</v>
      </c>
    </row>
    <row r="6" spans="1:1" ht="14.5" x14ac:dyDescent="0.3">
      <c r="A6" s="42" t="s">
        <v>72</v>
      </c>
    </row>
    <row r="7" spans="1:1" ht="14.5" x14ac:dyDescent="0.3">
      <c r="A7" s="42" t="s">
        <v>73</v>
      </c>
    </row>
    <row r="8" spans="1:1" ht="14.5" x14ac:dyDescent="0.3">
      <c r="A8" s="41"/>
    </row>
    <row r="9" spans="1:1" ht="14.5" x14ac:dyDescent="0.3">
      <c r="A9" s="43" t="s">
        <v>74</v>
      </c>
    </row>
    <row r="10" spans="1:1" ht="14.5" x14ac:dyDescent="0.3">
      <c r="A10" s="43"/>
    </row>
    <row r="11" spans="1:1" ht="14.5" x14ac:dyDescent="0.3">
      <c r="A11" s="43" t="s">
        <v>75</v>
      </c>
    </row>
    <row r="12" spans="1:1" ht="14.5" x14ac:dyDescent="0.3">
      <c r="A12" s="43"/>
    </row>
    <row r="13" spans="1:1" ht="14.5" x14ac:dyDescent="0.3">
      <c r="A13" s="41" t="s">
        <v>76</v>
      </c>
    </row>
    <row r="14" spans="1:1" ht="14.5" x14ac:dyDescent="0.3">
      <c r="A14" s="43"/>
    </row>
    <row r="15" spans="1:1" ht="14.5" x14ac:dyDescent="0.3">
      <c r="A15" s="43" t="s">
        <v>77</v>
      </c>
    </row>
    <row r="16" spans="1:1" ht="14.5" x14ac:dyDescent="0.3">
      <c r="A16" s="44" t="s">
        <v>78</v>
      </c>
    </row>
    <row r="17" spans="1:1" ht="14.5" x14ac:dyDescent="0.3">
      <c r="A17" s="44" t="s">
        <v>79</v>
      </c>
    </row>
    <row r="18" spans="1:1" ht="14.5" x14ac:dyDescent="0.3">
      <c r="A18" s="42" t="s">
        <v>80</v>
      </c>
    </row>
    <row r="19" spans="1:1" ht="14.5" x14ac:dyDescent="0.3">
      <c r="A19" s="42" t="s">
        <v>81</v>
      </c>
    </row>
    <row r="20" spans="1:1" ht="14.5" x14ac:dyDescent="0.3">
      <c r="A20" s="42" t="s">
        <v>82</v>
      </c>
    </row>
    <row r="21" spans="1:1" ht="14.5" x14ac:dyDescent="0.3">
      <c r="A21" s="42" t="s">
        <v>83</v>
      </c>
    </row>
    <row r="22" spans="1:1" ht="14.5" x14ac:dyDescent="0.3">
      <c r="A22" s="42" t="s">
        <v>84</v>
      </c>
    </row>
    <row r="23" spans="1:1" ht="14.5" x14ac:dyDescent="0.3">
      <c r="A23" s="41"/>
    </row>
    <row r="24" spans="1:1" ht="14.5" x14ac:dyDescent="0.3">
      <c r="A24" s="41" t="s">
        <v>85</v>
      </c>
    </row>
    <row r="25" spans="1:1" ht="14.5" x14ac:dyDescent="0.3">
      <c r="A25" s="41"/>
    </row>
    <row r="26" spans="1:1" ht="14.5" x14ac:dyDescent="0.3">
      <c r="A26" s="41" t="s">
        <v>86</v>
      </c>
    </row>
    <row r="27" spans="1:1" ht="14.5" x14ac:dyDescent="0.3">
      <c r="A27" s="41"/>
    </row>
    <row r="28" spans="1:1" ht="14.5" x14ac:dyDescent="0.3">
      <c r="A28" s="41" t="s">
        <v>87</v>
      </c>
    </row>
    <row r="29" spans="1:1" ht="14.5" x14ac:dyDescent="0.3">
      <c r="A29" s="41"/>
    </row>
    <row r="30" spans="1:1" x14ac:dyDescent="0.3">
      <c r="A30"/>
    </row>
    <row r="31" spans="1:1" ht="14.5" x14ac:dyDescent="0.3">
      <c r="A31" s="41"/>
    </row>
    <row r="32" spans="1:1" ht="14.5" x14ac:dyDescent="0.3">
      <c r="A32" s="41"/>
    </row>
    <row r="33" spans="1:1" ht="14.5" x14ac:dyDescent="0.3">
      <c r="A33" s="41"/>
    </row>
    <row r="34" spans="1:1" ht="14.5" x14ac:dyDescent="0.3">
      <c r="A34" s="41"/>
    </row>
    <row r="35" spans="1:1" ht="14.5" x14ac:dyDescent="0.3">
      <c r="A35" s="41"/>
    </row>
    <row r="36" spans="1:1" ht="14.5" x14ac:dyDescent="0.3">
      <c r="A36" s="41"/>
    </row>
    <row r="37" spans="1:1" x14ac:dyDescent="0.3">
      <c r="A37" s="45" t="s">
        <v>88</v>
      </c>
    </row>
    <row r="38" spans="1:1" ht="14.5" x14ac:dyDescent="0.3">
      <c r="A38" s="41"/>
    </row>
    <row r="39" spans="1:1" ht="14.5" x14ac:dyDescent="0.3">
      <c r="A39" s="41" t="s">
        <v>89</v>
      </c>
    </row>
    <row r="40" spans="1:1" ht="14.5" x14ac:dyDescent="0.3">
      <c r="A40" s="41"/>
    </row>
    <row r="41" spans="1:1" ht="14.5" x14ac:dyDescent="0.3">
      <c r="A41" s="41" t="s">
        <v>90</v>
      </c>
    </row>
    <row r="42" spans="1:1" ht="14.5" x14ac:dyDescent="0.3">
      <c r="A42" s="41"/>
    </row>
  </sheetData>
  <hyperlinks>
    <hyperlink ref="A37" r:id="rId1" display="http://ec.europa.eu/research/participants/data/ref/h2020/other/legal/templ/tmpl_time-records_en.pdf" xr:uid="{00000000-0004-0000-0C00-000000000000}"/>
  </hyperlinks>
  <pageMargins left="0.70866141732283472" right="0.70866141732283472" top="0.74803149606299213" bottom="0.74803149606299213" header="0.31496062992125984" footer="0.31496062992125984"/>
  <pageSetup paperSize="9" scale="52" orientation="landscape" r:id="rId2"/>
  <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D613A-7D10-498E-91F7-9974D138503F}">
  <dimension ref="A1:J30"/>
  <sheetViews>
    <sheetView workbookViewId="0">
      <selection activeCell="G15" sqref="G15"/>
    </sheetView>
  </sheetViews>
  <sheetFormatPr baseColWidth="10" defaultColWidth="11.453125" defaultRowHeight="12.5" x14ac:dyDescent="0.25"/>
  <cols>
    <col min="1" max="1" width="15.26953125" bestFit="1" customWidth="1"/>
  </cols>
  <sheetData>
    <row r="1" spans="1:10" ht="12.75" customHeight="1" x14ac:dyDescent="0.3">
      <c r="A1" s="5" t="s">
        <v>91</v>
      </c>
      <c r="B1" s="5" t="s">
        <v>92</v>
      </c>
    </row>
    <row r="2" spans="1:10" ht="13.5" customHeight="1" x14ac:dyDescent="0.25">
      <c r="A2" s="92">
        <v>45292</v>
      </c>
      <c r="B2">
        <v>2026</v>
      </c>
      <c r="I2" s="91"/>
      <c r="J2" s="90"/>
    </row>
    <row r="3" spans="1:10" x14ac:dyDescent="0.25">
      <c r="A3" s="92">
        <v>46114</v>
      </c>
      <c r="I3" s="91"/>
      <c r="J3" s="90"/>
    </row>
    <row r="4" spans="1:10" x14ac:dyDescent="0.25">
      <c r="A4" s="92">
        <v>46115</v>
      </c>
      <c r="I4" s="91"/>
      <c r="J4" s="90"/>
    </row>
    <row r="5" spans="1:10" x14ac:dyDescent="0.25">
      <c r="A5" s="92">
        <v>46118</v>
      </c>
      <c r="I5" s="91"/>
      <c r="J5" s="90"/>
    </row>
    <row r="6" spans="1:10" x14ac:dyDescent="0.25">
      <c r="A6" s="92">
        <v>45778</v>
      </c>
      <c r="I6" s="91"/>
      <c r="J6" s="90"/>
    </row>
    <row r="7" spans="1:10" x14ac:dyDescent="0.25">
      <c r="A7" s="92">
        <v>45791</v>
      </c>
      <c r="I7" s="91"/>
      <c r="J7" s="90"/>
    </row>
    <row r="8" spans="1:10" x14ac:dyDescent="0.25">
      <c r="A8" s="92">
        <v>45802</v>
      </c>
      <c r="I8" s="91"/>
      <c r="J8" s="90"/>
    </row>
    <row r="9" spans="1:10" x14ac:dyDescent="0.25">
      <c r="A9" s="92">
        <v>46016</v>
      </c>
      <c r="I9" s="91"/>
      <c r="J9" s="90"/>
    </row>
    <row r="10" spans="1:10" x14ac:dyDescent="0.25">
      <c r="A10" s="92">
        <v>46017</v>
      </c>
      <c r="I10" s="91"/>
      <c r="J10" s="90"/>
    </row>
    <row r="11" spans="1:10" x14ac:dyDescent="0.25">
      <c r="A11" s="92"/>
      <c r="I11" s="91"/>
      <c r="J11" s="90"/>
    </row>
    <row r="12" spans="1:10" x14ac:dyDescent="0.25">
      <c r="A12" s="92"/>
      <c r="I12" s="91"/>
      <c r="J12" s="90"/>
    </row>
    <row r="13" spans="1:10" x14ac:dyDescent="0.25">
      <c r="A13" s="92"/>
      <c r="I13" s="91"/>
      <c r="J13" s="90"/>
    </row>
    <row r="18" spans="1:1" ht="13" x14ac:dyDescent="0.3">
      <c r="A18" s="14" t="s">
        <v>95</v>
      </c>
    </row>
    <row r="19" spans="1:1" x14ac:dyDescent="0.25">
      <c r="A19" s="92">
        <v>45292</v>
      </c>
    </row>
    <row r="20" spans="1:1" x14ac:dyDescent="0.25">
      <c r="A20" s="92">
        <v>46114</v>
      </c>
    </row>
    <row r="21" spans="1:1" x14ac:dyDescent="0.25">
      <c r="A21" s="92">
        <v>46115</v>
      </c>
    </row>
    <row r="22" spans="1:1" x14ac:dyDescent="0.25">
      <c r="A22" s="92">
        <v>46118</v>
      </c>
    </row>
    <row r="23" spans="1:1" x14ac:dyDescent="0.25">
      <c r="A23" s="92">
        <v>45778</v>
      </c>
    </row>
    <row r="24" spans="1:1" x14ac:dyDescent="0.25">
      <c r="A24" s="92">
        <v>45791</v>
      </c>
    </row>
    <row r="25" spans="1:1" x14ac:dyDescent="0.25">
      <c r="A25" s="92">
        <v>45802</v>
      </c>
    </row>
    <row r="26" spans="1:1" x14ac:dyDescent="0.25">
      <c r="A26" s="92">
        <v>46016</v>
      </c>
    </row>
    <row r="27" spans="1:1" x14ac:dyDescent="0.25">
      <c r="A27" s="92">
        <v>46017</v>
      </c>
    </row>
    <row r="28" spans="1:1" x14ac:dyDescent="0.25">
      <c r="A28" s="15"/>
    </row>
    <row r="29" spans="1:1" x14ac:dyDescent="0.25">
      <c r="A29" s="15"/>
    </row>
    <row r="30" spans="1:1" x14ac:dyDescent="0.25">
      <c r="A30" s="15"/>
    </row>
  </sheetData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3"/>
  <dimension ref="A1"/>
  <sheetViews>
    <sheetView workbookViewId="0"/>
  </sheetViews>
  <sheetFormatPr baseColWidth="10" defaultColWidth="9.1796875" defaultRowHeight="12.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4"/>
  <dimension ref="A1"/>
  <sheetViews>
    <sheetView workbookViewId="0"/>
  </sheetViews>
  <sheetFormatPr baseColWidth="10" defaultColWidth="9.1796875" defaultRowHeight="12.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Ark2"/>
  <dimension ref="F15"/>
  <sheetViews>
    <sheetView workbookViewId="0">
      <selection activeCell="F18" sqref="F18"/>
    </sheetView>
  </sheetViews>
  <sheetFormatPr baseColWidth="10" defaultColWidth="9.1796875" defaultRowHeight="12.5" x14ac:dyDescent="0.25"/>
  <sheetData>
    <row r="15" spans="6:6" x14ac:dyDescent="0.25">
      <c r="F15" t="s">
        <v>93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463b6811-b0a4-4b2a-b932-72c4c970c5d2}" enabled="0" method="" siteId="{463b6811-b0a4-4b2a-b932-72c4c970c5d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18</vt:i4>
      </vt:variant>
      <vt:variant>
        <vt:lpstr>Navngitte områder</vt:lpstr>
      </vt:variant>
      <vt:variant>
        <vt:i4>26</vt:i4>
      </vt:variant>
    </vt:vector>
  </HeadingPairs>
  <TitlesOfParts>
    <vt:vector size="44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Summary per month</vt:lpstr>
      <vt:lpstr>guidelines</vt:lpstr>
      <vt:lpstr>Grunndata</vt:lpstr>
      <vt:lpstr>Sheet2</vt:lpstr>
      <vt:lpstr>Sheet1</vt:lpstr>
      <vt:lpstr>Sheet3</vt:lpstr>
      <vt:lpstr>'Summary per month'!_ftn1</vt:lpstr>
      <vt:lpstr>'Summary per month'!_ftnref1</vt:lpstr>
      <vt:lpstr>'1'!skjema_timeregistrering__2015__versjon_2.1.xlsx</vt:lpstr>
      <vt:lpstr>'10'!skjema_timeregistrering__2015__versjon_2.1.xlsx</vt:lpstr>
      <vt:lpstr>'11'!skjema_timeregistrering__2015__versjon_2.1.xlsx</vt:lpstr>
      <vt:lpstr>'12'!skjema_timeregistrering__2015__versjon_2.1.xlsx</vt:lpstr>
      <vt:lpstr>'3'!skjema_timeregistrering__2015__versjon_2.1.xlsx</vt:lpstr>
      <vt:lpstr>'4'!skjema_timeregistrering__2015__versjon_2.1.xlsx</vt:lpstr>
      <vt:lpstr>'5'!skjema_timeregistrering__2015__versjon_2.1.xlsx</vt:lpstr>
      <vt:lpstr>'6'!skjema_timeregistrering__2015__versjon_2.1.xlsx</vt:lpstr>
      <vt:lpstr>'7'!skjema_timeregistrering__2015__versjon_2.1.xlsx</vt:lpstr>
      <vt:lpstr>'8'!skjema_timeregistrering__2015__versjon_2.1.xlsx</vt:lpstr>
      <vt:lpstr>'9'!skjema_timeregistrering__2015__versjon_2.1.xlsx</vt:lpstr>
      <vt:lpstr>skjema_timeregistrering__2015__versjon_2.1.xlsx</vt:lpstr>
      <vt:lpstr>'1'!Utskriftsområde</vt:lpstr>
      <vt:lpstr>'10'!Utskriftsområde</vt:lpstr>
      <vt:lpstr>'11'!Utskriftsområde</vt:lpstr>
      <vt:lpstr>'12'!Utskriftsområde</vt:lpstr>
      <vt:lpstr>'2'!Utskriftsområde</vt:lpstr>
      <vt:lpstr>'3'!Utskriftsområde</vt:lpstr>
      <vt:lpstr>'4'!Utskriftsområde</vt:lpstr>
      <vt:lpstr>'5'!Utskriftsområde</vt:lpstr>
      <vt:lpstr>'6'!Utskriftsområde</vt:lpstr>
      <vt:lpstr>'7'!Utskriftsområde</vt:lpstr>
      <vt:lpstr>'8'!Utskriftsområde</vt:lpstr>
      <vt:lpstr>'9'!Utskriftsområde</vt:lpstr>
    </vt:vector>
  </TitlesOfParts>
  <Manager/>
  <Company>PT-DLR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Simen Finne Jørgensen</dc:creator>
  <cp:keywords/>
  <dc:description/>
  <cp:lastModifiedBy>Lars Øen</cp:lastModifiedBy>
  <cp:revision/>
  <dcterms:created xsi:type="dcterms:W3CDTF">2007-02-22T07:30:17Z</dcterms:created>
  <dcterms:modified xsi:type="dcterms:W3CDTF">2026-03-13T09:18:06Z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