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io-my.sharepoint.com/personal/olateid_uio_no/Documents/Documents/EyeHub/"/>
    </mc:Choice>
  </mc:AlternateContent>
  <xr:revisionPtr revIDLastSave="0" documentId="14_{034E675C-0532-476B-B690-7DED61BC3F4C}" xr6:coauthVersionLast="47" xr6:coauthVersionMax="47" xr10:uidLastSave="{00000000-0000-0000-0000-000000000000}"/>
  <bookViews>
    <workbookView xWindow="396" yWindow="396" windowWidth="18888" windowHeight="9888" xr2:uid="{00000000-000D-0000-FFFF-FFFF00000000}"/>
  </bookViews>
  <sheets>
    <sheet name="Ark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" i="1" l="1"/>
  <c r="B6" i="1"/>
  <c r="E5" i="1"/>
  <c r="C5" i="1"/>
  <c r="F5" i="1" s="1"/>
  <c r="H5" i="1" s="1"/>
  <c r="C6" i="1"/>
  <c r="F6" i="1"/>
  <c r="H6" i="1" s="1"/>
  <c r="E6" i="1"/>
  <c r="H8" i="1" l="1"/>
  <c r="H11" i="1" s="1"/>
  <c r="H12" i="1" l="1"/>
</calcChain>
</file>

<file path=xl/sharedStrings.xml><?xml version="1.0" encoding="utf-8"?>
<sst xmlns="http://schemas.openxmlformats.org/spreadsheetml/2006/main" count="19" uniqueCount="19">
  <si>
    <t xml:space="preserve">Samlet </t>
  </si>
  <si>
    <t xml:space="preserve">Tilgjengelig beløp </t>
  </si>
  <si>
    <t>Timelønn basert på kompetanse</t>
  </si>
  <si>
    <t>Utbetalt til vit.ass.er (før skatt) per time</t>
  </si>
  <si>
    <t xml:space="preserve">Kostnader for UiO inkludert arbeidsgiveravgift osv. </t>
  </si>
  <si>
    <t>Antall timer</t>
  </si>
  <si>
    <t>Lønn til vit.ass.</t>
  </si>
  <si>
    <t>Kostnad UiO</t>
  </si>
  <si>
    <t xml:space="preserve">Antall vit.asser. </t>
  </si>
  <si>
    <t xml:space="preserve">Kostnad som belastes av tilgjengelig beløp </t>
  </si>
  <si>
    <t>oppnådd MA = Ltr 51 = SKO 1020</t>
  </si>
  <si>
    <t xml:space="preserve">oppnådd BA = Ltr 44 = SKO 1019 </t>
  </si>
  <si>
    <t>Sum</t>
  </si>
  <si>
    <t>REST</t>
  </si>
  <si>
    <t xml:space="preserve">Positiv sum = rest av mulig bevilngning </t>
  </si>
  <si>
    <t xml:space="preserve">Rest timer </t>
  </si>
  <si>
    <t xml:space="preserve">BA </t>
  </si>
  <si>
    <t>MA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</si>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</sst>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kr&quot;\ * #,##0.00_-;\-&quot;kr&quot;\ * #,##0.00_-;_-&quot;kr&quot;\ * &quot;-&quot;??_-;_-@_-"/>
    <numFmt numFmtId="164" formatCode="#,##0.00_ ;\-#,##0.00\ "/>
  </numFmts>
  <fonts count="4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1" applyNumberFormat="0" applyAlignment="0" applyProtection="0"/>
  </cellStyleXfs>
  <cellXfs count="28">
    <xf numFmtId="0" fontId="0" fillId="0" borderId="0" xfId="0"/>
    <xf numFmtId="44" fontId="0" fillId="0" borderId="0" xfId="0" applyNumberFormat="1"/>
    <xf numFmtId="0" fontId="2" fillId="5" borderId="3" xfId="2" applyFill="1" applyBorder="1"/>
    <xf numFmtId="0" fontId="2" fillId="5" borderId="4" xfId="2" applyFill="1" applyBorder="1"/>
    <xf numFmtId="44" fontId="3" fillId="6" borderId="2" xfId="1" applyNumberFormat="1" applyFont="1" applyFill="1" applyBorder="1"/>
    <xf numFmtId="0" fontId="2" fillId="5" borderId="5" xfId="2" applyFill="1" applyBorder="1"/>
    <xf numFmtId="0" fontId="0" fillId="0" borderId="6" xfId="0" applyBorder="1"/>
    <xf numFmtId="44" fontId="0" fillId="0" borderId="7" xfId="0" applyNumberFormat="1" applyBorder="1"/>
    <xf numFmtId="0" fontId="0" fillId="0" borderId="9" xfId="0" applyBorder="1"/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44" fontId="0" fillId="0" borderId="10" xfId="0" applyNumberFormat="1" applyBorder="1" applyAlignment="1">
      <alignment horizontal="left" vertical="top" wrapText="1"/>
    </xf>
    <xf numFmtId="44" fontId="0" fillId="0" borderId="10" xfId="0" applyNumberFormat="1" applyBorder="1"/>
    <xf numFmtId="44" fontId="0" fillId="0" borderId="0" xfId="0" applyNumberFormat="1" applyAlignment="1">
      <alignment wrapText="1"/>
    </xf>
    <xf numFmtId="0" fontId="0" fillId="0" borderId="11" xfId="0" applyBorder="1"/>
    <xf numFmtId="0" fontId="0" fillId="0" borderId="12" xfId="0" applyBorder="1"/>
    <xf numFmtId="0" fontId="0" fillId="0" borderId="8" xfId="0" applyBorder="1"/>
    <xf numFmtId="0" fontId="0" fillId="4" borderId="8" xfId="0" applyFill="1" applyBorder="1"/>
    <xf numFmtId="0" fontId="0" fillId="4" borderId="6" xfId="0" applyFill="1" applyBorder="1"/>
    <xf numFmtId="44" fontId="0" fillId="0" borderId="13" xfId="0" applyNumberFormat="1" applyBorder="1"/>
    <xf numFmtId="0" fontId="0" fillId="4" borderId="14" xfId="0" applyFill="1" applyBorder="1"/>
    <xf numFmtId="44" fontId="0" fillId="4" borderId="15" xfId="0" applyNumberFormat="1" applyFill="1" applyBorder="1"/>
    <xf numFmtId="0" fontId="0" fillId="4" borderId="16" xfId="0" applyFill="1" applyBorder="1"/>
    <xf numFmtId="164" fontId="0" fillId="4" borderId="17" xfId="0" applyNumberFormat="1" applyFill="1" applyBorder="1"/>
    <xf numFmtId="0" fontId="0" fillId="4" borderId="18" xfId="0" applyFill="1" applyBorder="1"/>
    <xf numFmtId="164" fontId="0" fillId="4" borderId="19" xfId="0" applyNumberFormat="1" applyFill="1" applyBorder="1"/>
    <xf numFmtId="44" fontId="0" fillId="5" borderId="7" xfId="0" applyNumberFormat="1" applyFill="1" applyBorder="1"/>
    <xf numFmtId="3" fontId="0" fillId="0" borderId="0" xfId="0" applyNumberFormat="1"/>
  </cellXfs>
  <cellStyles count="3">
    <cellStyle name="Calculation" xfId="2" builtinId="22"/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"/>
  <sheetViews>
    <sheetView tabSelected="1" workbookViewId="0">
      <selection activeCell="G6" sqref="G6"/>
    </sheetView>
  </sheetViews>
  <sheetFormatPr defaultColWidth="11.44140625" defaultRowHeight="14.4" x14ac:dyDescent="0.3"/>
  <cols>
    <col min="1" max="1" width="57" customWidth="1"/>
    <col min="2" max="2" width="11.109375" customWidth="1"/>
    <col min="3" max="3" width="17.44140625" customWidth="1"/>
    <col min="4" max="4" width="11.5546875" bestFit="1" customWidth="1"/>
    <col min="5" max="5" width="14.109375" bestFit="1" customWidth="1"/>
    <col min="6" max="6" width="16.109375" customWidth="1"/>
    <col min="7" max="7" width="14" bestFit="1" customWidth="1"/>
    <col min="8" max="8" width="14.109375" bestFit="1" customWidth="1"/>
  </cols>
  <sheetData>
    <row r="1" spans="1:13" ht="15" thickBot="1" x14ac:dyDescent="0.35">
      <c r="H1" s="1"/>
    </row>
    <row r="2" spans="1:13" ht="15" thickBot="1" x14ac:dyDescent="0.35">
      <c r="A2" s="6" t="s">
        <v>0</v>
      </c>
      <c r="B2" s="16"/>
      <c r="C2" s="16"/>
      <c r="D2" s="18" t="s">
        <v>1</v>
      </c>
      <c r="E2" s="17"/>
      <c r="F2" s="17"/>
      <c r="G2" s="17"/>
      <c r="H2" s="26"/>
    </row>
    <row r="3" spans="1:13" x14ac:dyDescent="0.3">
      <c r="A3" s="8"/>
      <c r="H3" s="12"/>
    </row>
    <row r="4" spans="1:13" ht="57.6" x14ac:dyDescent="0.3">
      <c r="A4" s="8" t="s">
        <v>2</v>
      </c>
      <c r="B4" s="9" t="s">
        <v>3</v>
      </c>
      <c r="C4" s="9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1" t="s">
        <v>9</v>
      </c>
    </row>
    <row r="5" spans="1:13" x14ac:dyDescent="0.3">
      <c r="A5" s="8" t="s">
        <v>10</v>
      </c>
      <c r="B5" s="1">
        <f>261*1.052</f>
        <v>274.572</v>
      </c>
      <c r="C5" s="1">
        <f>B5*1.385</f>
        <v>380.28222</v>
      </c>
      <c r="D5" s="2"/>
      <c r="E5" s="4">
        <f>D5*B5</f>
        <v>0</v>
      </c>
      <c r="F5" s="4">
        <f>D5*C5</f>
        <v>0</v>
      </c>
      <c r="G5" s="3"/>
      <c r="H5" s="12">
        <f>G5*F5</f>
        <v>0</v>
      </c>
    </row>
    <row r="6" spans="1:13" x14ac:dyDescent="0.3">
      <c r="A6" s="8" t="s">
        <v>11</v>
      </c>
      <c r="B6" s="13">
        <f>236*1.052</f>
        <v>248.27200000000002</v>
      </c>
      <c r="C6" s="1">
        <f>B6*1.385</f>
        <v>343.85672000000005</v>
      </c>
      <c r="D6" s="2"/>
      <c r="E6" s="4">
        <f>D6*B6</f>
        <v>0</v>
      </c>
      <c r="F6" s="4">
        <f>D6*C6</f>
        <v>0</v>
      </c>
      <c r="G6" s="5"/>
      <c r="H6" s="12">
        <f>G6*F6</f>
        <v>0</v>
      </c>
    </row>
    <row r="7" spans="1:13" ht="15" thickBot="1" x14ac:dyDescent="0.35">
      <c r="A7" s="8"/>
      <c r="G7" s="6" t="s">
        <v>12</v>
      </c>
      <c r="H7" s="7"/>
    </row>
    <row r="8" spans="1:13" ht="15" thickBot="1" x14ac:dyDescent="0.35">
      <c r="A8" s="8"/>
      <c r="G8" s="14" t="s">
        <v>13</v>
      </c>
      <c r="H8" s="19">
        <f>H2-H6-H5</f>
        <v>0</v>
      </c>
      <c r="J8" t="s">
        <v>14</v>
      </c>
    </row>
    <row r="9" spans="1:13" ht="15" thickBot="1" x14ac:dyDescent="0.35">
      <c r="A9" s="8"/>
      <c r="H9" s="12"/>
    </row>
    <row r="10" spans="1:13" x14ac:dyDescent="0.3">
      <c r="A10" s="8"/>
      <c r="G10" s="20" t="s">
        <v>15</v>
      </c>
      <c r="H10" s="21"/>
    </row>
    <row r="11" spans="1:13" x14ac:dyDescent="0.3">
      <c r="A11" s="8"/>
      <c r="G11" s="22" t="s">
        <v>16</v>
      </c>
      <c r="H11" s="23">
        <f>H8/C6</f>
        <v>0</v>
      </c>
    </row>
    <row r="12" spans="1:13" ht="15" thickBot="1" x14ac:dyDescent="0.35">
      <c r="A12" s="14"/>
      <c r="B12" s="15"/>
      <c r="C12" s="15"/>
      <c r="D12" s="15"/>
      <c r="E12" s="15"/>
      <c r="F12" s="15"/>
      <c r="G12" s="24" t="s">
        <v>17</v>
      </c>
      <c r="H12" s="25">
        <f>H8/C5</f>
        <v>0</v>
      </c>
    </row>
    <row r="13" spans="1:13" x14ac:dyDescent="0.3">
      <c r="H13" s="1"/>
    </row>
    <row r="16" spans="1:13" x14ac:dyDescent="0.3">
      <c r="M16" t="s">
        <v>18</v>
      </c>
    </row>
    <row r="19" spans="1:1" x14ac:dyDescent="0.3">
      <c r="A19" s="27"/>
    </row>
    <row r="20" spans="1:1" x14ac:dyDescent="0.3">
      <c r="A20" s="27"/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53ba49a-5932-4dcc-a524-482109bd9ab4" xsi:nil="true"/>
    <lcf76f155ced4ddcb4097134ff3c332f xmlns="257c3441-78f9-4f2e-8183-dec9bc007501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F2A29EFCB8A63418504552686413811" ma:contentTypeVersion="13" ma:contentTypeDescription="Opprett et nytt dokument." ma:contentTypeScope="" ma:versionID="83ef77ffdc27693f5a60787e356614cd">
  <xsd:schema xmlns:xsd="http://www.w3.org/2001/XMLSchema" xmlns:xs="http://www.w3.org/2001/XMLSchema" xmlns:p="http://schemas.microsoft.com/office/2006/metadata/properties" xmlns:ns2="257c3441-78f9-4f2e-8183-dec9bc007501" xmlns:ns3="253ba49a-5932-4dcc-a524-482109bd9ab4" targetNamespace="http://schemas.microsoft.com/office/2006/metadata/properties" ma:root="true" ma:fieldsID="273b299d1df5055b434e7037a5703031" ns2:_="" ns3:_="">
    <xsd:import namespace="257c3441-78f9-4f2e-8183-dec9bc007501"/>
    <xsd:import namespace="253ba49a-5932-4dcc-a524-482109bd9ab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57c3441-78f9-4f2e-8183-dec9bc0075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Bildemerkelapper" ma:readOnly="false" ma:fieldId="{5cf76f15-5ced-4ddc-b409-7134ff3c332f}" ma:taxonomyMulti="true" ma:sspId="c22fd018-c39b-462c-89de-126a365ef11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53ba49a-5932-4dcc-a524-482109bd9ab4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5fe0ff60-5893-457b-8d20-59d3ef02a11f}" ma:internalName="TaxCatchAll" ma:showField="CatchAllData" ma:web="253ba49a-5932-4dcc-a524-482109bd9ab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3DF6FCF-17A2-460D-BF56-814CE11B7AA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7E3D2BA-648E-49DF-B86B-FCF7DE18211A}">
  <ds:schemaRefs>
    <ds:schemaRef ds:uri="http://schemas.microsoft.com/office/2006/metadata/properties"/>
    <ds:schemaRef ds:uri="http://schemas.microsoft.com/office/infopath/2007/PartnerControls"/>
    <ds:schemaRef ds:uri="253ba49a-5932-4dcc-a524-482109bd9ab4"/>
    <ds:schemaRef ds:uri="257c3441-78f9-4f2e-8183-dec9bc007501"/>
  </ds:schemaRefs>
</ds:datastoreItem>
</file>

<file path=customXml/itemProps3.xml><?xml version="1.0" encoding="utf-8"?>
<ds:datastoreItem xmlns:ds="http://schemas.openxmlformats.org/officeDocument/2006/customXml" ds:itemID="{C63F767C-BC8A-44D2-9078-E971E9543D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57c3441-78f9-4f2e-8183-dec9bc007501"/>
    <ds:schemaRef ds:uri="253ba49a-5932-4dcc-a524-482109bd9ab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463b6811-b0a4-4b2a-b932-72c4c970c5d2}" enabled="0" method="" siteId="{463b6811-b0a4-4b2a-b932-72c4c970c5d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Ark1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Fredrik Eugen Christiansen</dc:creator>
  <cp:keywords/>
  <dc:description/>
  <cp:lastModifiedBy>Ola Trondsson Eidet</cp:lastModifiedBy>
  <cp:revision/>
  <dcterms:created xsi:type="dcterms:W3CDTF">2021-08-16T13:53:40Z</dcterms:created>
  <dcterms:modified xsi:type="dcterms:W3CDTF">2024-11-26T10:00:20Z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a9871498-8681-44cb-b355-492a871ed05b</vt:lpwstr>
  </property>
  <property fmtid="{D5CDD505-2E9C-101B-9397-08002B2CF9AE}" pid="3" name="ContentTypeId">
    <vt:lpwstr>0x010100BF2A29EFCB8A63418504552686413811</vt:lpwstr>
  </property>
  <property fmtid="{D5CDD505-2E9C-101B-9397-08002B2CF9AE}" pid="4" name="MediaServiceImageTags">
    <vt:lpwstr/>
  </property>
</Properties>
</file>